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345" windowWidth="14805" windowHeight="7140" tabRatio="585" activeTab="1"/>
  </bookViews>
  <sheets>
    <sheet name="ROT län" sheetId="10" r:id="rId1"/>
    <sheet name="ROT kommun" sheetId="8" r:id="rId2"/>
  </sheets>
  <definedNames>
    <definedName name="_xlnm._FilterDatabase" localSheetId="1" hidden="1">'ROT kommun'!$B$10:$BH$320</definedName>
  </definedNames>
  <calcPr calcId="152511"/>
</workbook>
</file>

<file path=xl/calcChain.xml><?xml version="1.0" encoding="utf-8"?>
<calcChain xmlns="http://schemas.openxmlformats.org/spreadsheetml/2006/main">
  <c r="AU45" i="8" l="1"/>
  <c r="AR31" i="10" l="1"/>
  <c r="AR30" i="10"/>
  <c r="AR29" i="10"/>
  <c r="AR28" i="10"/>
  <c r="AR27" i="10"/>
  <c r="AR26" i="10"/>
  <c r="AR25" i="10"/>
  <c r="AR24" i="10"/>
  <c r="AR23" i="10"/>
  <c r="AR22" i="10"/>
  <c r="AR21" i="10"/>
  <c r="AR20" i="10"/>
  <c r="AR19" i="10"/>
  <c r="AR18" i="10"/>
  <c r="AR17" i="10"/>
  <c r="AR16" i="10"/>
  <c r="AR15" i="10"/>
  <c r="AR14" i="10"/>
  <c r="AR13" i="10"/>
  <c r="AR12" i="10"/>
  <c r="AR11" i="10"/>
  <c r="AR10" i="10"/>
  <c r="AI41" i="8"/>
  <c r="AI77" i="8"/>
  <c r="AI117" i="8"/>
  <c r="AI181" i="8"/>
  <c r="AH305" i="8"/>
  <c r="AI305" i="8" s="1"/>
  <c r="AH225" i="8"/>
  <c r="AI225" i="8" s="1"/>
  <c r="W320" i="8"/>
  <c r="AH320" i="8" s="1"/>
  <c r="W319" i="8"/>
  <c r="AH319" i="8" s="1"/>
  <c r="AI319" i="8" s="1"/>
  <c r="W318" i="8"/>
  <c r="AH318" i="8" s="1"/>
  <c r="AI318" i="8" s="1"/>
  <c r="W317" i="8"/>
  <c r="AH317" i="8" s="1"/>
  <c r="AI317" i="8" s="1"/>
  <c r="W316" i="8"/>
  <c r="AH316" i="8" s="1"/>
  <c r="W315" i="8"/>
  <c r="AH315" i="8" s="1"/>
  <c r="AI315" i="8" s="1"/>
  <c r="W314" i="8"/>
  <c r="AH314" i="8" s="1"/>
  <c r="W313" i="8"/>
  <c r="AH313" i="8" s="1"/>
  <c r="AI313" i="8" s="1"/>
  <c r="W312" i="8"/>
  <c r="AH312" i="8" s="1"/>
  <c r="W311" i="8"/>
  <c r="AH311" i="8" s="1"/>
  <c r="AI311" i="8" s="1"/>
  <c r="W310" i="8"/>
  <c r="AH310" i="8" s="1"/>
  <c r="W309" i="8"/>
  <c r="AH309" i="8" s="1"/>
  <c r="AI309" i="8" s="1"/>
  <c r="W308" i="8"/>
  <c r="AH308" i="8" s="1"/>
  <c r="W307" i="8"/>
  <c r="AH307" i="8" s="1"/>
  <c r="AI307" i="8" s="1"/>
  <c r="W306" i="8"/>
  <c r="AH306" i="8" s="1"/>
  <c r="W305" i="8"/>
  <c r="W304" i="8"/>
  <c r="AH304" i="8" s="1"/>
  <c r="W303" i="8"/>
  <c r="AH303" i="8" s="1"/>
  <c r="AI303" i="8" s="1"/>
  <c r="W302" i="8"/>
  <c r="AH302" i="8" s="1"/>
  <c r="W301" i="8"/>
  <c r="AH301" i="8" s="1"/>
  <c r="AI301" i="8" s="1"/>
  <c r="W300" i="8"/>
  <c r="AH300" i="8" s="1"/>
  <c r="W299" i="8"/>
  <c r="AH299" i="8" s="1"/>
  <c r="AI299" i="8" s="1"/>
  <c r="W298" i="8"/>
  <c r="AH298" i="8" s="1"/>
  <c r="AI298" i="8" s="1"/>
  <c r="W297" i="8"/>
  <c r="AH297" i="8" s="1"/>
  <c r="AI297" i="8" s="1"/>
  <c r="W296" i="8"/>
  <c r="AH296" i="8" s="1"/>
  <c r="W295" i="8"/>
  <c r="AH295" i="8" s="1"/>
  <c r="AI295" i="8" s="1"/>
  <c r="W294" i="8"/>
  <c r="AH294" i="8" s="1"/>
  <c r="W293" i="8"/>
  <c r="AH293" i="8" s="1"/>
  <c r="AI293" i="8" s="1"/>
  <c r="W292" i="8"/>
  <c r="AH292" i="8" s="1"/>
  <c r="W291" i="8"/>
  <c r="AH291" i="8" s="1"/>
  <c r="AI291" i="8" s="1"/>
  <c r="W290" i="8"/>
  <c r="AH290" i="8" s="1"/>
  <c r="AI290" i="8" s="1"/>
  <c r="W289" i="8"/>
  <c r="AH289" i="8" s="1"/>
  <c r="AI289" i="8" s="1"/>
  <c r="W288" i="8"/>
  <c r="AH288" i="8" s="1"/>
  <c r="W287" i="8"/>
  <c r="AH287" i="8" s="1"/>
  <c r="AI287" i="8" s="1"/>
  <c r="W286" i="8"/>
  <c r="AH286" i="8" s="1"/>
  <c r="W285" i="8"/>
  <c r="AH285" i="8" s="1"/>
  <c r="AI285" i="8" s="1"/>
  <c r="W284" i="8"/>
  <c r="AH284" i="8" s="1"/>
  <c r="W283" i="8"/>
  <c r="AH283" i="8" s="1"/>
  <c r="AI283" i="8" s="1"/>
  <c r="W282" i="8"/>
  <c r="AH282" i="8" s="1"/>
  <c r="W281" i="8"/>
  <c r="AH281" i="8" s="1"/>
  <c r="AI281" i="8" s="1"/>
  <c r="W280" i="8"/>
  <c r="AH280" i="8" s="1"/>
  <c r="W279" i="8"/>
  <c r="AH279" i="8" s="1"/>
  <c r="AI279" i="8" s="1"/>
  <c r="W278" i="8"/>
  <c r="AH278" i="8" s="1"/>
  <c r="W277" i="8"/>
  <c r="AH277" i="8" s="1"/>
  <c r="AI277" i="8" s="1"/>
  <c r="W276" i="8"/>
  <c r="AH276" i="8" s="1"/>
  <c r="W275" i="8"/>
  <c r="AH275" i="8" s="1"/>
  <c r="AI275" i="8" s="1"/>
  <c r="W274" i="8"/>
  <c r="AH274" i="8" s="1"/>
  <c r="W273" i="8"/>
  <c r="AH273" i="8" s="1"/>
  <c r="AI273" i="8" s="1"/>
  <c r="W272" i="8"/>
  <c r="AH272" i="8" s="1"/>
  <c r="W271" i="8"/>
  <c r="AH271" i="8" s="1"/>
  <c r="AI271" i="8" s="1"/>
  <c r="W270" i="8"/>
  <c r="AH270" i="8" s="1"/>
  <c r="AI270" i="8" s="1"/>
  <c r="W269" i="8"/>
  <c r="AH269" i="8" s="1"/>
  <c r="AI269" i="8" s="1"/>
  <c r="W268" i="8"/>
  <c r="AH268" i="8" s="1"/>
  <c r="W267" i="8"/>
  <c r="AH267" i="8" s="1"/>
  <c r="AI267" i="8" s="1"/>
  <c r="W266" i="8"/>
  <c r="AH266" i="8" s="1"/>
  <c r="W265" i="8"/>
  <c r="AH265" i="8" s="1"/>
  <c r="AI265" i="8" s="1"/>
  <c r="W264" i="8"/>
  <c r="AH264" i="8" s="1"/>
  <c r="W263" i="8"/>
  <c r="AH263" i="8" s="1"/>
  <c r="AI263" i="8" s="1"/>
  <c r="W262" i="8"/>
  <c r="AH262" i="8" s="1"/>
  <c r="W261" i="8"/>
  <c r="AH261" i="8" s="1"/>
  <c r="AI261" i="8" s="1"/>
  <c r="W260" i="8"/>
  <c r="AH260" i="8" s="1"/>
  <c r="W259" i="8"/>
  <c r="AH259" i="8" s="1"/>
  <c r="AI259" i="8" s="1"/>
  <c r="W258" i="8"/>
  <c r="AH258" i="8" s="1"/>
  <c r="W257" i="8"/>
  <c r="AH257" i="8" s="1"/>
  <c r="AI257" i="8" s="1"/>
  <c r="W256" i="8"/>
  <c r="AH256" i="8" s="1"/>
  <c r="W255" i="8"/>
  <c r="AH255" i="8" s="1"/>
  <c r="AI255" i="8" s="1"/>
  <c r="W254" i="8"/>
  <c r="AH254" i="8" s="1"/>
  <c r="W253" i="8"/>
  <c r="AH253" i="8" s="1"/>
  <c r="AI253" i="8" s="1"/>
  <c r="W252" i="8"/>
  <c r="AH252" i="8" s="1"/>
  <c r="W251" i="8"/>
  <c r="AH251" i="8" s="1"/>
  <c r="AI251" i="8" s="1"/>
  <c r="W250" i="8"/>
  <c r="AH250" i="8" s="1"/>
  <c r="W249" i="8"/>
  <c r="AH249" i="8" s="1"/>
  <c r="AI249" i="8" s="1"/>
  <c r="W248" i="8"/>
  <c r="AH248" i="8" s="1"/>
  <c r="W247" i="8"/>
  <c r="AH247" i="8" s="1"/>
  <c r="AI247" i="8" s="1"/>
  <c r="W246" i="8"/>
  <c r="AH246" i="8" s="1"/>
  <c r="W245" i="8"/>
  <c r="AH245" i="8" s="1"/>
  <c r="AI245" i="8" s="1"/>
  <c r="W244" i="8"/>
  <c r="AH244" i="8" s="1"/>
  <c r="W243" i="8"/>
  <c r="AH243" i="8" s="1"/>
  <c r="AI243" i="8" s="1"/>
  <c r="W242" i="8"/>
  <c r="AH242" i="8" s="1"/>
  <c r="AI242" i="8" s="1"/>
  <c r="W241" i="8"/>
  <c r="AH241" i="8" s="1"/>
  <c r="AI241" i="8" s="1"/>
  <c r="W240" i="8"/>
  <c r="AH240" i="8" s="1"/>
  <c r="W239" i="8"/>
  <c r="AH239" i="8" s="1"/>
  <c r="AI239" i="8" s="1"/>
  <c r="W238" i="8"/>
  <c r="AH238" i="8" s="1"/>
  <c r="W237" i="8"/>
  <c r="AH237" i="8" s="1"/>
  <c r="AI237" i="8" s="1"/>
  <c r="W236" i="8"/>
  <c r="AH236" i="8" s="1"/>
  <c r="W235" i="8"/>
  <c r="AH235" i="8" s="1"/>
  <c r="AI235" i="8" s="1"/>
  <c r="W234" i="8"/>
  <c r="AH234" i="8" s="1"/>
  <c r="W233" i="8"/>
  <c r="AH233" i="8" s="1"/>
  <c r="AI233" i="8" s="1"/>
  <c r="W232" i="8"/>
  <c r="AH232" i="8" s="1"/>
  <c r="W231" i="8"/>
  <c r="AH231" i="8" s="1"/>
  <c r="AI231" i="8" s="1"/>
  <c r="W230" i="8"/>
  <c r="AH230" i="8" s="1"/>
  <c r="W229" i="8"/>
  <c r="AH229" i="8" s="1"/>
  <c r="AI229" i="8" s="1"/>
  <c r="W228" i="8"/>
  <c r="AH228" i="8" s="1"/>
  <c r="W227" i="8"/>
  <c r="AH227" i="8" s="1"/>
  <c r="AI227" i="8" s="1"/>
  <c r="W226" i="8"/>
  <c r="AH226" i="8" s="1"/>
  <c r="W225" i="8"/>
  <c r="W224" i="8"/>
  <c r="AH224" i="8" s="1"/>
  <c r="W223" i="8"/>
  <c r="AH223" i="8" s="1"/>
  <c r="AI223" i="8" s="1"/>
  <c r="W222" i="8"/>
  <c r="AH222" i="8" s="1"/>
  <c r="W221" i="8"/>
  <c r="AH221" i="8" s="1"/>
  <c r="AI221" i="8" s="1"/>
  <c r="W220" i="8"/>
  <c r="AH220" i="8" s="1"/>
  <c r="W219" i="8"/>
  <c r="AH219" i="8" s="1"/>
  <c r="AI219" i="8" s="1"/>
  <c r="W218" i="8"/>
  <c r="AH218" i="8" s="1"/>
  <c r="W217" i="8"/>
  <c r="AH217" i="8" s="1"/>
  <c r="AI217" i="8" s="1"/>
  <c r="W216" i="8"/>
  <c r="AH216" i="8" s="1"/>
  <c r="W215" i="8"/>
  <c r="AH215" i="8" s="1"/>
  <c r="AI215" i="8" s="1"/>
  <c r="W214" i="8"/>
  <c r="AH214" i="8" s="1"/>
  <c r="W213" i="8"/>
  <c r="AH213" i="8" s="1"/>
  <c r="AI213" i="8" s="1"/>
  <c r="W212" i="8"/>
  <c r="AH212" i="8" s="1"/>
  <c r="W211" i="8"/>
  <c r="AH211" i="8" s="1"/>
  <c r="AI211" i="8" s="1"/>
  <c r="W210" i="8"/>
  <c r="AH210" i="8" s="1"/>
  <c r="W209" i="8"/>
  <c r="AH209" i="8" s="1"/>
  <c r="AI209" i="8" s="1"/>
  <c r="W208" i="8"/>
  <c r="AH208" i="8" s="1"/>
  <c r="W207" i="8"/>
  <c r="AH207" i="8" s="1"/>
  <c r="AI207" i="8" s="1"/>
  <c r="W206" i="8"/>
  <c r="AH206" i="8" s="1"/>
  <c r="W205" i="8"/>
  <c r="AH205" i="8" s="1"/>
  <c r="AI205" i="8" s="1"/>
  <c r="W204" i="8"/>
  <c r="AH204" i="8" s="1"/>
  <c r="W203" i="8"/>
  <c r="AH203" i="8" s="1"/>
  <c r="AI203" i="8" s="1"/>
  <c r="W202" i="8"/>
  <c r="AH202" i="8" s="1"/>
  <c r="W201" i="8"/>
  <c r="AH201" i="8" s="1"/>
  <c r="AI201" i="8" s="1"/>
  <c r="W200" i="8"/>
  <c r="AH200" i="8" s="1"/>
  <c r="W199" i="8"/>
  <c r="AH199" i="8" s="1"/>
  <c r="AI199" i="8" s="1"/>
  <c r="W198" i="8"/>
  <c r="AH198" i="8" s="1"/>
  <c r="W197" i="8"/>
  <c r="AH197" i="8" s="1"/>
  <c r="AI197" i="8" s="1"/>
  <c r="W196" i="8"/>
  <c r="AH196" i="8" s="1"/>
  <c r="W195" i="8"/>
  <c r="AH195" i="8" s="1"/>
  <c r="AI195" i="8" s="1"/>
  <c r="W194" i="8"/>
  <c r="AH194" i="8" s="1"/>
  <c r="W193" i="8"/>
  <c r="AH193" i="8" s="1"/>
  <c r="AI193" i="8" s="1"/>
  <c r="W192" i="8"/>
  <c r="AH192" i="8" s="1"/>
  <c r="W191" i="8"/>
  <c r="AH191" i="8" s="1"/>
  <c r="AI191" i="8" s="1"/>
  <c r="W190" i="8"/>
  <c r="AH190" i="8" s="1"/>
  <c r="W189" i="8"/>
  <c r="AH189" i="8" s="1"/>
  <c r="AI189" i="8" s="1"/>
  <c r="W188" i="8"/>
  <c r="AH188" i="8" s="1"/>
  <c r="W187" i="8"/>
  <c r="AH187" i="8" s="1"/>
  <c r="AI187" i="8" s="1"/>
  <c r="W186" i="8"/>
  <c r="AH186" i="8" s="1"/>
  <c r="W185" i="8"/>
  <c r="AH185" i="8" s="1"/>
  <c r="AI185" i="8" s="1"/>
  <c r="W184" i="8"/>
  <c r="AH184" i="8" s="1"/>
  <c r="W183" i="8"/>
  <c r="AH183" i="8" s="1"/>
  <c r="AI183" i="8" s="1"/>
  <c r="W182" i="8"/>
  <c r="AH182" i="8" s="1"/>
  <c r="W181" i="8"/>
  <c r="AH181" i="8" s="1"/>
  <c r="W180" i="8"/>
  <c r="AH180" i="8" s="1"/>
  <c r="W179" i="8"/>
  <c r="AH179" i="8" s="1"/>
  <c r="AI179" i="8" s="1"/>
  <c r="W178" i="8"/>
  <c r="AH178" i="8" s="1"/>
  <c r="W177" i="8"/>
  <c r="AH177" i="8" s="1"/>
  <c r="AI177" i="8" s="1"/>
  <c r="W176" i="8"/>
  <c r="AH176" i="8" s="1"/>
  <c r="W175" i="8"/>
  <c r="AH175" i="8" s="1"/>
  <c r="AI175" i="8" s="1"/>
  <c r="W174" i="8"/>
  <c r="AH174" i="8" s="1"/>
  <c r="W173" i="8"/>
  <c r="AH173" i="8" s="1"/>
  <c r="AI173" i="8" s="1"/>
  <c r="W172" i="8"/>
  <c r="AH172" i="8" s="1"/>
  <c r="W171" i="8"/>
  <c r="AH171" i="8" s="1"/>
  <c r="AI171" i="8" s="1"/>
  <c r="W170" i="8"/>
  <c r="AH170" i="8" s="1"/>
  <c r="W169" i="8"/>
  <c r="AH169" i="8" s="1"/>
  <c r="AI169" i="8" s="1"/>
  <c r="W168" i="8"/>
  <c r="AH168" i="8" s="1"/>
  <c r="W167" i="8"/>
  <c r="AH167" i="8" s="1"/>
  <c r="AI167" i="8" s="1"/>
  <c r="W166" i="8"/>
  <c r="AH166" i="8" s="1"/>
  <c r="W165" i="8"/>
  <c r="AH165" i="8" s="1"/>
  <c r="AI165" i="8" s="1"/>
  <c r="W164" i="8"/>
  <c r="AH164" i="8" s="1"/>
  <c r="W163" i="8"/>
  <c r="AH163" i="8" s="1"/>
  <c r="AI163" i="8" s="1"/>
  <c r="W162" i="8"/>
  <c r="AH162" i="8" s="1"/>
  <c r="W161" i="8"/>
  <c r="AH161" i="8" s="1"/>
  <c r="AI161" i="8" s="1"/>
  <c r="W160" i="8"/>
  <c r="AH160" i="8" s="1"/>
  <c r="W159" i="8"/>
  <c r="AH159" i="8" s="1"/>
  <c r="AI159" i="8" s="1"/>
  <c r="W158" i="8"/>
  <c r="AH158" i="8" s="1"/>
  <c r="W157" i="8"/>
  <c r="AH157" i="8" s="1"/>
  <c r="AI157" i="8" s="1"/>
  <c r="W156" i="8"/>
  <c r="AH156" i="8" s="1"/>
  <c r="AI156" i="8" s="1"/>
  <c r="W155" i="8"/>
  <c r="AH155" i="8" s="1"/>
  <c r="AI155" i="8" s="1"/>
  <c r="W154" i="8"/>
  <c r="AH154" i="8" s="1"/>
  <c r="W153" i="8"/>
  <c r="AH153" i="8" s="1"/>
  <c r="AI153" i="8" s="1"/>
  <c r="W152" i="8"/>
  <c r="AH152" i="8" s="1"/>
  <c r="AI152" i="8" s="1"/>
  <c r="W151" i="8"/>
  <c r="AH151" i="8" s="1"/>
  <c r="AI151" i="8" s="1"/>
  <c r="W150" i="8"/>
  <c r="AH150" i="8" s="1"/>
  <c r="W149" i="8"/>
  <c r="AH149" i="8" s="1"/>
  <c r="AI149" i="8" s="1"/>
  <c r="W148" i="8"/>
  <c r="AH148" i="8" s="1"/>
  <c r="AI148" i="8" s="1"/>
  <c r="W147" i="8"/>
  <c r="AH147" i="8" s="1"/>
  <c r="AI147" i="8" s="1"/>
  <c r="W146" i="8"/>
  <c r="AH146" i="8" s="1"/>
  <c r="W145" i="8"/>
  <c r="AH145" i="8" s="1"/>
  <c r="AI145" i="8" s="1"/>
  <c r="W144" i="8"/>
  <c r="AH144" i="8" s="1"/>
  <c r="AI144" i="8" s="1"/>
  <c r="W143" i="8"/>
  <c r="AH143" i="8" s="1"/>
  <c r="AI143" i="8" s="1"/>
  <c r="W142" i="8"/>
  <c r="AH142" i="8" s="1"/>
  <c r="W141" i="8"/>
  <c r="AH141" i="8" s="1"/>
  <c r="AI141" i="8" s="1"/>
  <c r="W140" i="8"/>
  <c r="AH140" i="8" s="1"/>
  <c r="AI140" i="8" s="1"/>
  <c r="W139" i="8"/>
  <c r="AH139" i="8" s="1"/>
  <c r="AI139" i="8" s="1"/>
  <c r="W138" i="8"/>
  <c r="AH138" i="8" s="1"/>
  <c r="AI138" i="8" s="1"/>
  <c r="W137" i="8"/>
  <c r="AH137" i="8" s="1"/>
  <c r="AI137" i="8" s="1"/>
  <c r="W136" i="8"/>
  <c r="AH136" i="8" s="1"/>
  <c r="AI136" i="8" s="1"/>
  <c r="W135" i="8"/>
  <c r="AH135" i="8" s="1"/>
  <c r="AI135" i="8" s="1"/>
  <c r="W134" i="8"/>
  <c r="AH134" i="8" s="1"/>
  <c r="W133" i="8"/>
  <c r="AH133" i="8" s="1"/>
  <c r="AI133" i="8" s="1"/>
  <c r="W132" i="8"/>
  <c r="AH132" i="8" s="1"/>
  <c r="AI132" i="8" s="1"/>
  <c r="W131" i="8"/>
  <c r="AH131" i="8" s="1"/>
  <c r="AI131" i="8" s="1"/>
  <c r="W130" i="8"/>
  <c r="AH130" i="8" s="1"/>
  <c r="W129" i="8"/>
  <c r="AH129" i="8" s="1"/>
  <c r="AI129" i="8" s="1"/>
  <c r="W128" i="8"/>
  <c r="AH128" i="8" s="1"/>
  <c r="AI128" i="8" s="1"/>
  <c r="W127" i="8"/>
  <c r="AH127" i="8" s="1"/>
  <c r="AI127" i="8" s="1"/>
  <c r="W126" i="8"/>
  <c r="AH126" i="8" s="1"/>
  <c r="W125" i="8"/>
  <c r="AH125" i="8" s="1"/>
  <c r="AI125" i="8" s="1"/>
  <c r="W124" i="8"/>
  <c r="AH124" i="8" s="1"/>
  <c r="AI124" i="8" s="1"/>
  <c r="W123" i="8"/>
  <c r="AH123" i="8" s="1"/>
  <c r="AI123" i="8" s="1"/>
  <c r="W122" i="8"/>
  <c r="AH122" i="8" s="1"/>
  <c r="W121" i="8"/>
  <c r="AH121" i="8" s="1"/>
  <c r="AI121" i="8" s="1"/>
  <c r="W120" i="8"/>
  <c r="AH120" i="8" s="1"/>
  <c r="AI120" i="8" s="1"/>
  <c r="W119" i="8"/>
  <c r="AH119" i="8" s="1"/>
  <c r="AI119" i="8" s="1"/>
  <c r="W118" i="8"/>
  <c r="AH118" i="8" s="1"/>
  <c r="W117" i="8"/>
  <c r="AH117" i="8" s="1"/>
  <c r="W116" i="8"/>
  <c r="AH116" i="8" s="1"/>
  <c r="AI116" i="8" s="1"/>
  <c r="W115" i="8"/>
  <c r="AH115" i="8" s="1"/>
  <c r="AI115" i="8" s="1"/>
  <c r="W114" i="8"/>
  <c r="AH114" i="8" s="1"/>
  <c r="W113" i="8"/>
  <c r="AH113" i="8" s="1"/>
  <c r="AI113" i="8" s="1"/>
  <c r="W112" i="8"/>
  <c r="AH112" i="8" s="1"/>
  <c r="AI112" i="8" s="1"/>
  <c r="W111" i="8"/>
  <c r="AH111" i="8" s="1"/>
  <c r="AI111" i="8" s="1"/>
  <c r="W110" i="8"/>
  <c r="AH110" i="8" s="1"/>
  <c r="AI110" i="8" s="1"/>
  <c r="W109" i="8"/>
  <c r="AH109" i="8" s="1"/>
  <c r="AI109" i="8" s="1"/>
  <c r="W108" i="8"/>
  <c r="AH108" i="8" s="1"/>
  <c r="AI108" i="8" s="1"/>
  <c r="W107" i="8"/>
  <c r="AH107" i="8" s="1"/>
  <c r="AI107" i="8" s="1"/>
  <c r="W106" i="8"/>
  <c r="AH106" i="8" s="1"/>
  <c r="W105" i="8"/>
  <c r="AH105" i="8" s="1"/>
  <c r="AI105" i="8" s="1"/>
  <c r="W104" i="8"/>
  <c r="AH104" i="8" s="1"/>
  <c r="AI104" i="8" s="1"/>
  <c r="W103" i="8"/>
  <c r="AH103" i="8" s="1"/>
  <c r="AI103" i="8" s="1"/>
  <c r="W102" i="8"/>
  <c r="AH102" i="8" s="1"/>
  <c r="W101" i="8"/>
  <c r="AH101" i="8" s="1"/>
  <c r="AI101" i="8" s="1"/>
  <c r="W100" i="8"/>
  <c r="AH100" i="8" s="1"/>
  <c r="AI100" i="8" s="1"/>
  <c r="W99" i="8"/>
  <c r="AH99" i="8" s="1"/>
  <c r="AI99" i="8" s="1"/>
  <c r="W98" i="8"/>
  <c r="AH98" i="8" s="1"/>
  <c r="W97" i="8"/>
  <c r="AH97" i="8" s="1"/>
  <c r="AI97" i="8" s="1"/>
  <c r="W96" i="8"/>
  <c r="AH96" i="8" s="1"/>
  <c r="AI96" i="8" s="1"/>
  <c r="W95" i="8"/>
  <c r="AH95" i="8" s="1"/>
  <c r="AI95" i="8" s="1"/>
  <c r="W94" i="8"/>
  <c r="AH94" i="8" s="1"/>
  <c r="W93" i="8"/>
  <c r="AH93" i="8" s="1"/>
  <c r="AI93" i="8" s="1"/>
  <c r="W92" i="8"/>
  <c r="AH92" i="8" s="1"/>
  <c r="AI92" i="8" s="1"/>
  <c r="W91" i="8"/>
  <c r="AH91" i="8" s="1"/>
  <c r="AI91" i="8" s="1"/>
  <c r="W90" i="8"/>
  <c r="AH90" i="8" s="1"/>
  <c r="AI90" i="8" s="1"/>
  <c r="W89" i="8"/>
  <c r="AH89" i="8" s="1"/>
  <c r="AI89" i="8" s="1"/>
  <c r="W88" i="8"/>
  <c r="AH88" i="8" s="1"/>
  <c r="AI88" i="8" s="1"/>
  <c r="W87" i="8"/>
  <c r="AH87" i="8" s="1"/>
  <c r="AI87" i="8" s="1"/>
  <c r="W86" i="8"/>
  <c r="AH86" i="8" s="1"/>
  <c r="W85" i="8"/>
  <c r="AH85" i="8" s="1"/>
  <c r="AI85" i="8" s="1"/>
  <c r="W84" i="8"/>
  <c r="AH84" i="8" s="1"/>
  <c r="AI84" i="8" s="1"/>
  <c r="W83" i="8"/>
  <c r="AH83" i="8" s="1"/>
  <c r="AI83" i="8" s="1"/>
  <c r="W82" i="8"/>
  <c r="AH82" i="8" s="1"/>
  <c r="AI82" i="8" s="1"/>
  <c r="W81" i="8"/>
  <c r="AH81" i="8" s="1"/>
  <c r="AI81" i="8" s="1"/>
  <c r="W80" i="8"/>
  <c r="AH80" i="8" s="1"/>
  <c r="AI80" i="8" s="1"/>
  <c r="W79" i="8"/>
  <c r="AH79" i="8" s="1"/>
  <c r="AI79" i="8" s="1"/>
  <c r="W78" i="8"/>
  <c r="AH78" i="8" s="1"/>
  <c r="W77" i="8"/>
  <c r="AH77" i="8" s="1"/>
  <c r="W76" i="8"/>
  <c r="AH76" i="8" s="1"/>
  <c r="AI76" i="8" s="1"/>
  <c r="W75" i="8"/>
  <c r="AH75" i="8" s="1"/>
  <c r="AI75" i="8" s="1"/>
  <c r="W74" i="8"/>
  <c r="AH74" i="8" s="1"/>
  <c r="W73" i="8"/>
  <c r="AH73" i="8" s="1"/>
  <c r="AI73" i="8" s="1"/>
  <c r="W72" i="8"/>
  <c r="AH72" i="8" s="1"/>
  <c r="AI72" i="8" s="1"/>
  <c r="W71" i="8"/>
  <c r="AH71" i="8" s="1"/>
  <c r="AI71" i="8" s="1"/>
  <c r="W70" i="8"/>
  <c r="AH70" i="8" s="1"/>
  <c r="W69" i="8"/>
  <c r="AH69" i="8" s="1"/>
  <c r="AI69" i="8" s="1"/>
  <c r="W68" i="8"/>
  <c r="AH68" i="8" s="1"/>
  <c r="AI68" i="8" s="1"/>
  <c r="W67" i="8"/>
  <c r="AH67" i="8" s="1"/>
  <c r="AI67" i="8" s="1"/>
  <c r="W66" i="8"/>
  <c r="AH66" i="8" s="1"/>
  <c r="W65" i="8"/>
  <c r="AH65" i="8" s="1"/>
  <c r="AI65" i="8" s="1"/>
  <c r="W64" i="8"/>
  <c r="AH64" i="8" s="1"/>
  <c r="AI64" i="8" s="1"/>
  <c r="W63" i="8"/>
  <c r="AH63" i="8" s="1"/>
  <c r="AI63" i="8" s="1"/>
  <c r="W62" i="8"/>
  <c r="AH62" i="8" s="1"/>
  <c r="AI62" i="8" s="1"/>
  <c r="W61" i="8"/>
  <c r="AH61" i="8" s="1"/>
  <c r="AI61" i="8" s="1"/>
  <c r="W60" i="8"/>
  <c r="AH60" i="8" s="1"/>
  <c r="AI60" i="8" s="1"/>
  <c r="W59" i="8"/>
  <c r="AH59" i="8" s="1"/>
  <c r="AI59" i="8" s="1"/>
  <c r="W58" i="8"/>
  <c r="AH58" i="8" s="1"/>
  <c r="W57" i="8"/>
  <c r="AH57" i="8" s="1"/>
  <c r="AI57" i="8" s="1"/>
  <c r="W56" i="8"/>
  <c r="AH56" i="8" s="1"/>
  <c r="AI56" i="8" s="1"/>
  <c r="W55" i="8"/>
  <c r="AH55" i="8" s="1"/>
  <c r="AI55" i="8" s="1"/>
  <c r="W54" i="8"/>
  <c r="AH54" i="8" s="1"/>
  <c r="W53" i="8"/>
  <c r="AH53" i="8" s="1"/>
  <c r="AI53" i="8" s="1"/>
  <c r="W52" i="8"/>
  <c r="AH52" i="8" s="1"/>
  <c r="AI52" i="8" s="1"/>
  <c r="W51" i="8"/>
  <c r="AH51" i="8" s="1"/>
  <c r="AI51" i="8" s="1"/>
  <c r="W50" i="8"/>
  <c r="AH50" i="8" s="1"/>
  <c r="W49" i="8"/>
  <c r="AH49" i="8" s="1"/>
  <c r="AI49" i="8" s="1"/>
  <c r="W48" i="8"/>
  <c r="AH48" i="8" s="1"/>
  <c r="AI48" i="8" s="1"/>
  <c r="W47" i="8"/>
  <c r="AH47" i="8" s="1"/>
  <c r="AI47" i="8" s="1"/>
  <c r="W46" i="8"/>
  <c r="AH46" i="8" s="1"/>
  <c r="W45" i="8"/>
  <c r="AH45" i="8" s="1"/>
  <c r="AI45" i="8" s="1"/>
  <c r="W44" i="8"/>
  <c r="AH44" i="8" s="1"/>
  <c r="AI44" i="8" s="1"/>
  <c r="W43" i="8"/>
  <c r="AH43" i="8" s="1"/>
  <c r="AI43" i="8" s="1"/>
  <c r="W42" i="8"/>
  <c r="AH42" i="8" s="1"/>
  <c r="AI42" i="8" s="1"/>
  <c r="W41" i="8"/>
  <c r="AH41" i="8" s="1"/>
  <c r="W40" i="8"/>
  <c r="AH40" i="8" s="1"/>
  <c r="AI40" i="8" s="1"/>
  <c r="W39" i="8"/>
  <c r="AH39" i="8" s="1"/>
  <c r="AI39" i="8" s="1"/>
  <c r="W38" i="8"/>
  <c r="AH38" i="8" s="1"/>
  <c r="W37" i="8"/>
  <c r="AH37" i="8" s="1"/>
  <c r="AI37" i="8" s="1"/>
  <c r="W36" i="8"/>
  <c r="AH36" i="8" s="1"/>
  <c r="AI36" i="8" s="1"/>
  <c r="W35" i="8"/>
  <c r="AH35" i="8" s="1"/>
  <c r="AI35" i="8" s="1"/>
  <c r="W34" i="8"/>
  <c r="AH34" i="8" s="1"/>
  <c r="AI34" i="8" s="1"/>
  <c r="W33" i="8"/>
  <c r="AH33" i="8" s="1"/>
  <c r="AI33" i="8" s="1"/>
  <c r="W32" i="8"/>
  <c r="AH32" i="8" s="1"/>
  <c r="AI32" i="8" s="1"/>
  <c r="W31" i="8"/>
  <c r="AH31" i="8" s="1"/>
  <c r="AI31" i="8" s="1"/>
  <c r="W30" i="8"/>
  <c r="AH30" i="8" s="1"/>
  <c r="W29" i="8"/>
  <c r="AH29" i="8" s="1"/>
  <c r="AI29" i="8" s="1"/>
  <c r="W28" i="8"/>
  <c r="AH28" i="8" s="1"/>
  <c r="AI28" i="8" s="1"/>
  <c r="W27" i="8"/>
  <c r="AH27" i="8" s="1"/>
  <c r="AI27" i="8" s="1"/>
  <c r="W26" i="8"/>
  <c r="AH26" i="8" s="1"/>
  <c r="W25" i="8"/>
  <c r="AH25" i="8" s="1"/>
  <c r="AI25" i="8" s="1"/>
  <c r="W24" i="8"/>
  <c r="AH24" i="8" s="1"/>
  <c r="AI24" i="8" s="1"/>
  <c r="W23" i="8"/>
  <c r="AH23" i="8" s="1"/>
  <c r="AI23" i="8" s="1"/>
  <c r="W22" i="8"/>
  <c r="AH22" i="8" s="1"/>
  <c r="W21" i="8"/>
  <c r="AH21" i="8" s="1"/>
  <c r="AI21" i="8" s="1"/>
  <c r="W20" i="8"/>
  <c r="AH20" i="8" s="1"/>
  <c r="AI20" i="8" s="1"/>
  <c r="W19" i="8"/>
  <c r="AH19" i="8" s="1"/>
  <c r="AI19" i="8" s="1"/>
  <c r="W18" i="8"/>
  <c r="AH18" i="8" s="1"/>
  <c r="W17" i="8"/>
  <c r="AH17" i="8" s="1"/>
  <c r="AI17" i="8" s="1"/>
  <c r="W16" i="8"/>
  <c r="AH16" i="8" s="1"/>
  <c r="AI16" i="8" s="1"/>
  <c r="W15" i="8"/>
  <c r="AH15" i="8" s="1"/>
  <c r="AI15" i="8" s="1"/>
  <c r="W14" i="8"/>
  <c r="AH14" i="8" s="1"/>
  <c r="AI14" i="8" s="1"/>
  <c r="W13" i="8"/>
  <c r="AH13" i="8" s="1"/>
  <c r="AI13" i="8" s="1"/>
  <c r="W12" i="8"/>
  <c r="AH12" i="8" s="1"/>
  <c r="AI12" i="8" s="1"/>
  <c r="W11" i="8"/>
  <c r="AH11" i="8" s="1"/>
  <c r="AI11" i="8" s="1"/>
  <c r="W10" i="8"/>
  <c r="AH10" i="8" s="1"/>
  <c r="V320" i="8"/>
  <c r="AG320" i="8" s="1"/>
  <c r="V319" i="8"/>
  <c r="AG319" i="8" s="1"/>
  <c r="V318" i="8"/>
  <c r="AG318" i="8" s="1"/>
  <c r="V317" i="8"/>
  <c r="AG317" i="8" s="1"/>
  <c r="V316" i="8"/>
  <c r="AG316" i="8" s="1"/>
  <c r="V315" i="8"/>
  <c r="AG315" i="8" s="1"/>
  <c r="V314" i="8"/>
  <c r="AG314" i="8" s="1"/>
  <c r="V313" i="8"/>
  <c r="AG313" i="8" s="1"/>
  <c r="V312" i="8"/>
  <c r="AG312" i="8" s="1"/>
  <c r="V311" i="8"/>
  <c r="AG311" i="8" s="1"/>
  <c r="V310" i="8"/>
  <c r="AG310" i="8" s="1"/>
  <c r="V309" i="8"/>
  <c r="AG309" i="8" s="1"/>
  <c r="V308" i="8"/>
  <c r="AG308" i="8" s="1"/>
  <c r="V307" i="8"/>
  <c r="AG307" i="8" s="1"/>
  <c r="V306" i="8"/>
  <c r="AG306" i="8" s="1"/>
  <c r="AI306" i="8" s="1"/>
  <c r="V305" i="8"/>
  <c r="AG305" i="8" s="1"/>
  <c r="V304" i="8"/>
  <c r="AG304" i="8" s="1"/>
  <c r="V303" i="8"/>
  <c r="AG303" i="8" s="1"/>
  <c r="V302" i="8"/>
  <c r="AG302" i="8" s="1"/>
  <c r="AI302" i="8" s="1"/>
  <c r="V301" i="8"/>
  <c r="AG301" i="8" s="1"/>
  <c r="V300" i="8"/>
  <c r="AG300" i="8" s="1"/>
  <c r="V299" i="8"/>
  <c r="AG299" i="8" s="1"/>
  <c r="V298" i="8"/>
  <c r="AG298" i="8" s="1"/>
  <c r="V297" i="8"/>
  <c r="AG297" i="8" s="1"/>
  <c r="V296" i="8"/>
  <c r="AG296" i="8" s="1"/>
  <c r="V295" i="8"/>
  <c r="AG295" i="8" s="1"/>
  <c r="V294" i="8"/>
  <c r="AG294" i="8" s="1"/>
  <c r="V293" i="8"/>
  <c r="AG293" i="8" s="1"/>
  <c r="V292" i="8"/>
  <c r="AG292" i="8" s="1"/>
  <c r="V291" i="8"/>
  <c r="AG291" i="8" s="1"/>
  <c r="V290" i="8"/>
  <c r="AG290" i="8" s="1"/>
  <c r="V289" i="8"/>
  <c r="AG289" i="8" s="1"/>
  <c r="V288" i="8"/>
  <c r="AG288" i="8" s="1"/>
  <c r="V287" i="8"/>
  <c r="AG287" i="8" s="1"/>
  <c r="V286" i="8"/>
  <c r="AG286" i="8" s="1"/>
  <c r="V285" i="8"/>
  <c r="AG285" i="8" s="1"/>
  <c r="V284" i="8"/>
  <c r="AG284" i="8" s="1"/>
  <c r="V283" i="8"/>
  <c r="AG283" i="8" s="1"/>
  <c r="V282" i="8"/>
  <c r="AG282" i="8" s="1"/>
  <c r="AI282" i="8" s="1"/>
  <c r="V281" i="8"/>
  <c r="AG281" i="8" s="1"/>
  <c r="V280" i="8"/>
  <c r="AG280" i="8" s="1"/>
  <c r="V279" i="8"/>
  <c r="AG279" i="8" s="1"/>
  <c r="V278" i="8"/>
  <c r="AG278" i="8" s="1"/>
  <c r="V277" i="8"/>
  <c r="AG277" i="8" s="1"/>
  <c r="V276" i="8"/>
  <c r="AG276" i="8" s="1"/>
  <c r="V275" i="8"/>
  <c r="AG275" i="8" s="1"/>
  <c r="V274" i="8"/>
  <c r="AG274" i="8" s="1"/>
  <c r="AI274" i="8" s="1"/>
  <c r="V273" i="8"/>
  <c r="AG273" i="8" s="1"/>
  <c r="V272" i="8"/>
  <c r="AG272" i="8" s="1"/>
  <c r="V271" i="8"/>
  <c r="AG271" i="8" s="1"/>
  <c r="V270" i="8"/>
  <c r="AG270" i="8" s="1"/>
  <c r="V269" i="8"/>
  <c r="AG269" i="8" s="1"/>
  <c r="V268" i="8"/>
  <c r="AG268" i="8" s="1"/>
  <c r="V267" i="8"/>
  <c r="AG267" i="8" s="1"/>
  <c r="V266" i="8"/>
  <c r="AG266" i="8" s="1"/>
  <c r="AI266" i="8" s="1"/>
  <c r="V265" i="8"/>
  <c r="AG265" i="8" s="1"/>
  <c r="V264" i="8"/>
  <c r="AG264" i="8" s="1"/>
  <c r="V263" i="8"/>
  <c r="AG263" i="8" s="1"/>
  <c r="V262" i="8"/>
  <c r="AG262" i="8" s="1"/>
  <c r="V261" i="8"/>
  <c r="AG261" i="8" s="1"/>
  <c r="V260" i="8"/>
  <c r="AG260" i="8" s="1"/>
  <c r="V259" i="8"/>
  <c r="AG259" i="8" s="1"/>
  <c r="V258" i="8"/>
  <c r="AG258" i="8" s="1"/>
  <c r="V257" i="8"/>
  <c r="AG257" i="8" s="1"/>
  <c r="V256" i="8"/>
  <c r="AG256" i="8" s="1"/>
  <c r="V255" i="8"/>
  <c r="AG255" i="8" s="1"/>
  <c r="V254" i="8"/>
  <c r="AG254" i="8" s="1"/>
  <c r="AI254" i="8" s="1"/>
  <c r="V253" i="8"/>
  <c r="AG253" i="8" s="1"/>
  <c r="V252" i="8"/>
  <c r="AG252" i="8" s="1"/>
  <c r="V251" i="8"/>
  <c r="AG251" i="8" s="1"/>
  <c r="V250" i="8"/>
  <c r="AG250" i="8" s="1"/>
  <c r="V249" i="8"/>
  <c r="AG249" i="8" s="1"/>
  <c r="V248" i="8"/>
  <c r="AG248" i="8" s="1"/>
  <c r="V247" i="8"/>
  <c r="AG247" i="8" s="1"/>
  <c r="V246" i="8"/>
  <c r="AG246" i="8" s="1"/>
  <c r="V245" i="8"/>
  <c r="AG245" i="8" s="1"/>
  <c r="V244" i="8"/>
  <c r="AG244" i="8" s="1"/>
  <c r="V243" i="8"/>
  <c r="AG243" i="8" s="1"/>
  <c r="V242" i="8"/>
  <c r="AG242" i="8" s="1"/>
  <c r="V241" i="8"/>
  <c r="AG241" i="8" s="1"/>
  <c r="V240" i="8"/>
  <c r="AG240" i="8" s="1"/>
  <c r="V239" i="8"/>
  <c r="AG239" i="8" s="1"/>
  <c r="V238" i="8"/>
  <c r="AG238" i="8" s="1"/>
  <c r="AI238" i="8" s="1"/>
  <c r="V237" i="8"/>
  <c r="AG237" i="8" s="1"/>
  <c r="V236" i="8"/>
  <c r="AG236" i="8" s="1"/>
  <c r="V235" i="8"/>
  <c r="AG235" i="8" s="1"/>
  <c r="V234" i="8"/>
  <c r="AG234" i="8" s="1"/>
  <c r="AI234" i="8" s="1"/>
  <c r="V233" i="8"/>
  <c r="AG233" i="8" s="1"/>
  <c r="V232" i="8"/>
  <c r="AG232" i="8" s="1"/>
  <c r="V231" i="8"/>
  <c r="AG231" i="8" s="1"/>
  <c r="V230" i="8"/>
  <c r="AG230" i="8" s="1"/>
  <c r="V229" i="8"/>
  <c r="AG229" i="8" s="1"/>
  <c r="V228" i="8"/>
  <c r="AG228" i="8" s="1"/>
  <c r="V227" i="8"/>
  <c r="AG227" i="8" s="1"/>
  <c r="V226" i="8"/>
  <c r="AG226" i="8" s="1"/>
  <c r="AI226" i="8" s="1"/>
  <c r="V225" i="8"/>
  <c r="AG225" i="8" s="1"/>
  <c r="V224" i="8"/>
  <c r="AG224" i="8" s="1"/>
  <c r="V223" i="8"/>
  <c r="AG223" i="8" s="1"/>
  <c r="V222" i="8"/>
  <c r="AG222" i="8" s="1"/>
  <c r="V221" i="8"/>
  <c r="AG221" i="8" s="1"/>
  <c r="V220" i="8"/>
  <c r="AG220" i="8" s="1"/>
  <c r="V219" i="8"/>
  <c r="AG219" i="8" s="1"/>
  <c r="V218" i="8"/>
  <c r="AG218" i="8" s="1"/>
  <c r="AI218" i="8" s="1"/>
  <c r="V217" i="8"/>
  <c r="AG217" i="8" s="1"/>
  <c r="V216" i="8"/>
  <c r="AG216" i="8" s="1"/>
  <c r="V215" i="8"/>
  <c r="AG215" i="8" s="1"/>
  <c r="V214" i="8"/>
  <c r="AG214" i="8" s="1"/>
  <c r="V213" i="8"/>
  <c r="AG213" i="8" s="1"/>
  <c r="V212" i="8"/>
  <c r="AG212" i="8" s="1"/>
  <c r="V211" i="8"/>
  <c r="AG211" i="8" s="1"/>
  <c r="V210" i="8"/>
  <c r="AG210" i="8" s="1"/>
  <c r="AI210" i="8" s="1"/>
  <c r="V209" i="8"/>
  <c r="AG209" i="8" s="1"/>
  <c r="V208" i="8"/>
  <c r="AG208" i="8" s="1"/>
  <c r="V207" i="8"/>
  <c r="AG207" i="8" s="1"/>
  <c r="V206" i="8"/>
  <c r="AG206" i="8" s="1"/>
  <c r="AI206" i="8" s="1"/>
  <c r="V205" i="8"/>
  <c r="AG205" i="8" s="1"/>
  <c r="V204" i="8"/>
  <c r="AG204" i="8" s="1"/>
  <c r="V203" i="8"/>
  <c r="AG203" i="8" s="1"/>
  <c r="V202" i="8"/>
  <c r="AG202" i="8" s="1"/>
  <c r="AI202" i="8" s="1"/>
  <c r="V201" i="8"/>
  <c r="AG201" i="8" s="1"/>
  <c r="V200" i="8"/>
  <c r="AG200" i="8" s="1"/>
  <c r="V199" i="8"/>
  <c r="AG199" i="8" s="1"/>
  <c r="V198" i="8"/>
  <c r="AG198" i="8" s="1"/>
  <c r="V197" i="8"/>
  <c r="AG197" i="8" s="1"/>
  <c r="V196" i="8"/>
  <c r="AG196" i="8" s="1"/>
  <c r="V195" i="8"/>
  <c r="AG195" i="8" s="1"/>
  <c r="V194" i="8"/>
  <c r="AG194" i="8" s="1"/>
  <c r="V193" i="8"/>
  <c r="AG193" i="8" s="1"/>
  <c r="V192" i="8"/>
  <c r="AG192" i="8" s="1"/>
  <c r="V191" i="8"/>
  <c r="AG191" i="8" s="1"/>
  <c r="V190" i="8"/>
  <c r="AG190" i="8" s="1"/>
  <c r="AI190" i="8" s="1"/>
  <c r="V189" i="8"/>
  <c r="AG189" i="8" s="1"/>
  <c r="V188" i="8"/>
  <c r="AG188" i="8" s="1"/>
  <c r="V187" i="8"/>
  <c r="AG187" i="8" s="1"/>
  <c r="V186" i="8"/>
  <c r="AG186" i="8" s="1"/>
  <c r="V185" i="8"/>
  <c r="AG185" i="8" s="1"/>
  <c r="V184" i="8"/>
  <c r="AG184" i="8" s="1"/>
  <c r="V183" i="8"/>
  <c r="AG183" i="8" s="1"/>
  <c r="V182" i="8"/>
  <c r="AG182" i="8" s="1"/>
  <c r="V181" i="8"/>
  <c r="AG181" i="8" s="1"/>
  <c r="V180" i="8"/>
  <c r="AG180" i="8" s="1"/>
  <c r="V179" i="8"/>
  <c r="AG179" i="8" s="1"/>
  <c r="V178" i="8"/>
  <c r="AG178" i="8" s="1"/>
  <c r="AI178" i="8" s="1"/>
  <c r="V177" i="8"/>
  <c r="AG177" i="8" s="1"/>
  <c r="V176" i="8"/>
  <c r="AG176" i="8" s="1"/>
  <c r="V175" i="8"/>
  <c r="AG175" i="8" s="1"/>
  <c r="V174" i="8"/>
  <c r="AG174" i="8" s="1"/>
  <c r="AI174" i="8" s="1"/>
  <c r="V173" i="8"/>
  <c r="AG173" i="8" s="1"/>
  <c r="V172" i="8"/>
  <c r="AG172" i="8" s="1"/>
  <c r="V171" i="8"/>
  <c r="AG171" i="8" s="1"/>
  <c r="V170" i="8"/>
  <c r="AG170" i="8" s="1"/>
  <c r="AI170" i="8" s="1"/>
  <c r="V169" i="8"/>
  <c r="AG169" i="8" s="1"/>
  <c r="V168" i="8"/>
  <c r="AG168" i="8" s="1"/>
  <c r="V167" i="8"/>
  <c r="AG167" i="8" s="1"/>
  <c r="V166" i="8"/>
  <c r="AG166" i="8" s="1"/>
  <c r="V165" i="8"/>
  <c r="AG165" i="8" s="1"/>
  <c r="V164" i="8"/>
  <c r="AG164" i="8" s="1"/>
  <c r="V163" i="8"/>
  <c r="AG163" i="8" s="1"/>
  <c r="V162" i="8"/>
  <c r="AG162" i="8" s="1"/>
  <c r="AI162" i="8" s="1"/>
  <c r="V161" i="8"/>
  <c r="AG161" i="8" s="1"/>
  <c r="V160" i="8"/>
  <c r="AG160" i="8" s="1"/>
  <c r="V159" i="8"/>
  <c r="AG159" i="8" s="1"/>
  <c r="V158" i="8"/>
  <c r="AG158" i="8" s="1"/>
  <c r="V157" i="8"/>
  <c r="AG157" i="8" s="1"/>
  <c r="V156" i="8"/>
  <c r="AG156" i="8" s="1"/>
  <c r="V155" i="8"/>
  <c r="AG155" i="8" s="1"/>
  <c r="V154" i="8"/>
  <c r="AG154" i="8" s="1"/>
  <c r="AI154" i="8" s="1"/>
  <c r="V153" i="8"/>
  <c r="AG153" i="8" s="1"/>
  <c r="V152" i="8"/>
  <c r="AG152" i="8" s="1"/>
  <c r="V151" i="8"/>
  <c r="AG151" i="8" s="1"/>
  <c r="V150" i="8"/>
  <c r="AG150" i="8" s="1"/>
  <c r="V149" i="8"/>
  <c r="AG149" i="8" s="1"/>
  <c r="V148" i="8"/>
  <c r="AG148" i="8" s="1"/>
  <c r="V147" i="8"/>
  <c r="AG147" i="8" s="1"/>
  <c r="V146" i="8"/>
  <c r="AG146" i="8" s="1"/>
  <c r="AI146" i="8" s="1"/>
  <c r="V145" i="8"/>
  <c r="AG145" i="8" s="1"/>
  <c r="V144" i="8"/>
  <c r="AG144" i="8" s="1"/>
  <c r="V143" i="8"/>
  <c r="AG143" i="8" s="1"/>
  <c r="V142" i="8"/>
  <c r="AG142" i="8" s="1"/>
  <c r="AI142" i="8" s="1"/>
  <c r="V141" i="8"/>
  <c r="AG141" i="8" s="1"/>
  <c r="V140" i="8"/>
  <c r="AG140" i="8" s="1"/>
  <c r="V139" i="8"/>
  <c r="AG139" i="8" s="1"/>
  <c r="V138" i="8"/>
  <c r="AG138" i="8" s="1"/>
  <c r="V137" i="8"/>
  <c r="AG137" i="8" s="1"/>
  <c r="V136" i="8"/>
  <c r="AG136" i="8" s="1"/>
  <c r="V135" i="8"/>
  <c r="AG135" i="8" s="1"/>
  <c r="V134" i="8"/>
  <c r="AG134" i="8" s="1"/>
  <c r="V133" i="8"/>
  <c r="AG133" i="8" s="1"/>
  <c r="V132" i="8"/>
  <c r="AG132" i="8" s="1"/>
  <c r="V131" i="8"/>
  <c r="AG131" i="8" s="1"/>
  <c r="V130" i="8"/>
  <c r="AG130" i="8" s="1"/>
  <c r="V129" i="8"/>
  <c r="AG129" i="8" s="1"/>
  <c r="V128" i="8"/>
  <c r="AG128" i="8" s="1"/>
  <c r="V127" i="8"/>
  <c r="AG127" i="8" s="1"/>
  <c r="V126" i="8"/>
  <c r="AG126" i="8" s="1"/>
  <c r="AI126" i="8" s="1"/>
  <c r="V125" i="8"/>
  <c r="AG125" i="8" s="1"/>
  <c r="V124" i="8"/>
  <c r="AG124" i="8" s="1"/>
  <c r="V123" i="8"/>
  <c r="AG123" i="8" s="1"/>
  <c r="V122" i="8"/>
  <c r="AG122" i="8" s="1"/>
  <c r="V121" i="8"/>
  <c r="AG121" i="8" s="1"/>
  <c r="V120" i="8"/>
  <c r="AG120" i="8" s="1"/>
  <c r="V119" i="8"/>
  <c r="AG119" i="8" s="1"/>
  <c r="V118" i="8"/>
  <c r="AG118" i="8" s="1"/>
  <c r="V117" i="8"/>
  <c r="AG117" i="8" s="1"/>
  <c r="V116" i="8"/>
  <c r="AG116" i="8" s="1"/>
  <c r="V115" i="8"/>
  <c r="AG115" i="8" s="1"/>
  <c r="V114" i="8"/>
  <c r="AG114" i="8" s="1"/>
  <c r="AI114" i="8" s="1"/>
  <c r="V113" i="8"/>
  <c r="AG113" i="8" s="1"/>
  <c r="V112" i="8"/>
  <c r="AG112" i="8" s="1"/>
  <c r="V111" i="8"/>
  <c r="AG111" i="8" s="1"/>
  <c r="V110" i="8"/>
  <c r="AG110" i="8" s="1"/>
  <c r="V109" i="8"/>
  <c r="AG109" i="8" s="1"/>
  <c r="V108" i="8"/>
  <c r="AG108" i="8" s="1"/>
  <c r="V107" i="8"/>
  <c r="AG107" i="8" s="1"/>
  <c r="V106" i="8"/>
  <c r="AG106" i="8" s="1"/>
  <c r="AI106" i="8" s="1"/>
  <c r="V105" i="8"/>
  <c r="AG105" i="8" s="1"/>
  <c r="V104" i="8"/>
  <c r="AG104" i="8" s="1"/>
  <c r="V103" i="8"/>
  <c r="AG103" i="8" s="1"/>
  <c r="V102" i="8"/>
  <c r="AG102" i="8" s="1"/>
  <c r="V101" i="8"/>
  <c r="AG101" i="8" s="1"/>
  <c r="V100" i="8"/>
  <c r="AG100" i="8" s="1"/>
  <c r="V99" i="8"/>
  <c r="AG99" i="8" s="1"/>
  <c r="V98" i="8"/>
  <c r="AG98" i="8" s="1"/>
  <c r="AI98" i="8" s="1"/>
  <c r="V97" i="8"/>
  <c r="AG97" i="8" s="1"/>
  <c r="V96" i="8"/>
  <c r="AG96" i="8" s="1"/>
  <c r="V95" i="8"/>
  <c r="AG95" i="8" s="1"/>
  <c r="V94" i="8"/>
  <c r="AG94" i="8" s="1"/>
  <c r="V93" i="8"/>
  <c r="AG93" i="8" s="1"/>
  <c r="V92" i="8"/>
  <c r="AG92" i="8" s="1"/>
  <c r="V91" i="8"/>
  <c r="AG91" i="8" s="1"/>
  <c r="V90" i="8"/>
  <c r="AG90" i="8" s="1"/>
  <c r="V89" i="8"/>
  <c r="AG89" i="8" s="1"/>
  <c r="V88" i="8"/>
  <c r="AG88" i="8" s="1"/>
  <c r="V87" i="8"/>
  <c r="AG87" i="8" s="1"/>
  <c r="V86" i="8"/>
  <c r="AG86" i="8" s="1"/>
  <c r="V85" i="8"/>
  <c r="AG85" i="8" s="1"/>
  <c r="V84" i="8"/>
  <c r="AG84" i="8" s="1"/>
  <c r="V83" i="8"/>
  <c r="AG83" i="8" s="1"/>
  <c r="V82" i="8"/>
  <c r="AG82" i="8" s="1"/>
  <c r="V81" i="8"/>
  <c r="AG81" i="8" s="1"/>
  <c r="V80" i="8"/>
  <c r="AG80" i="8" s="1"/>
  <c r="V79" i="8"/>
  <c r="AG79" i="8" s="1"/>
  <c r="V78" i="8"/>
  <c r="AG78" i="8" s="1"/>
  <c r="AI78" i="8" s="1"/>
  <c r="V77" i="8"/>
  <c r="AG77" i="8" s="1"/>
  <c r="V76" i="8"/>
  <c r="AG76" i="8" s="1"/>
  <c r="V75" i="8"/>
  <c r="AG75" i="8" s="1"/>
  <c r="V74" i="8"/>
  <c r="AG74" i="8" s="1"/>
  <c r="AI74" i="8" s="1"/>
  <c r="V73" i="8"/>
  <c r="AG73" i="8" s="1"/>
  <c r="V72" i="8"/>
  <c r="AG72" i="8" s="1"/>
  <c r="V71" i="8"/>
  <c r="AG71" i="8" s="1"/>
  <c r="V70" i="8"/>
  <c r="AG70" i="8" s="1"/>
  <c r="V69" i="8"/>
  <c r="AG69" i="8" s="1"/>
  <c r="V68" i="8"/>
  <c r="AG68" i="8" s="1"/>
  <c r="V67" i="8"/>
  <c r="AG67" i="8" s="1"/>
  <c r="V66" i="8"/>
  <c r="AG66" i="8" s="1"/>
  <c r="V65" i="8"/>
  <c r="AG65" i="8" s="1"/>
  <c r="V64" i="8"/>
  <c r="AG64" i="8" s="1"/>
  <c r="V63" i="8"/>
  <c r="AG63" i="8" s="1"/>
  <c r="V62" i="8"/>
  <c r="AG62" i="8" s="1"/>
  <c r="V61" i="8"/>
  <c r="AG61" i="8" s="1"/>
  <c r="V60" i="8"/>
  <c r="AG60" i="8" s="1"/>
  <c r="V59" i="8"/>
  <c r="AG59" i="8" s="1"/>
  <c r="V58" i="8"/>
  <c r="AG58" i="8" s="1"/>
  <c r="V57" i="8"/>
  <c r="AG57" i="8" s="1"/>
  <c r="V56" i="8"/>
  <c r="AG56" i="8" s="1"/>
  <c r="V55" i="8"/>
  <c r="AG55" i="8" s="1"/>
  <c r="V54" i="8"/>
  <c r="AG54" i="8" s="1"/>
  <c r="V53" i="8"/>
  <c r="AG53" i="8" s="1"/>
  <c r="V52" i="8"/>
  <c r="AG52" i="8" s="1"/>
  <c r="V51" i="8"/>
  <c r="AG51" i="8" s="1"/>
  <c r="V50" i="8"/>
  <c r="AG50" i="8" s="1"/>
  <c r="AI50" i="8" s="1"/>
  <c r="V49" i="8"/>
  <c r="AG49" i="8" s="1"/>
  <c r="V48" i="8"/>
  <c r="AG48" i="8" s="1"/>
  <c r="V47" i="8"/>
  <c r="AG47" i="8" s="1"/>
  <c r="V46" i="8"/>
  <c r="AG46" i="8" s="1"/>
  <c r="AI46" i="8" s="1"/>
  <c r="V45" i="8"/>
  <c r="AG45" i="8" s="1"/>
  <c r="V44" i="8"/>
  <c r="AG44" i="8" s="1"/>
  <c r="V43" i="8"/>
  <c r="AG43" i="8" s="1"/>
  <c r="V42" i="8"/>
  <c r="AG42" i="8" s="1"/>
  <c r="V41" i="8"/>
  <c r="AG41" i="8" s="1"/>
  <c r="V40" i="8"/>
  <c r="AG40" i="8" s="1"/>
  <c r="V39" i="8"/>
  <c r="AG39" i="8" s="1"/>
  <c r="V38" i="8"/>
  <c r="AG38" i="8" s="1"/>
  <c r="V37" i="8"/>
  <c r="AG37" i="8" s="1"/>
  <c r="V36" i="8"/>
  <c r="AG36" i="8" s="1"/>
  <c r="V35" i="8"/>
  <c r="AG35" i="8" s="1"/>
  <c r="V34" i="8"/>
  <c r="AG34" i="8" s="1"/>
  <c r="V33" i="8"/>
  <c r="AG33" i="8" s="1"/>
  <c r="V32" i="8"/>
  <c r="AG32" i="8" s="1"/>
  <c r="V31" i="8"/>
  <c r="AG31" i="8" s="1"/>
  <c r="V30" i="8"/>
  <c r="AG30" i="8" s="1"/>
  <c r="V29" i="8"/>
  <c r="AG29" i="8" s="1"/>
  <c r="V28" i="8"/>
  <c r="AG28" i="8" s="1"/>
  <c r="V27" i="8"/>
  <c r="AG27" i="8" s="1"/>
  <c r="V26" i="8"/>
  <c r="AG26" i="8" s="1"/>
  <c r="AI26" i="8" s="1"/>
  <c r="V25" i="8"/>
  <c r="AG25" i="8" s="1"/>
  <c r="V24" i="8"/>
  <c r="AG24" i="8" s="1"/>
  <c r="V23" i="8"/>
  <c r="AG23" i="8" s="1"/>
  <c r="V22" i="8"/>
  <c r="AG22" i="8" s="1"/>
  <c r="V21" i="8"/>
  <c r="AG21" i="8" s="1"/>
  <c r="V20" i="8"/>
  <c r="AG20" i="8" s="1"/>
  <c r="V19" i="8"/>
  <c r="AG19" i="8" s="1"/>
  <c r="V18" i="8"/>
  <c r="AG18" i="8" s="1"/>
  <c r="AI18" i="8" s="1"/>
  <c r="V17" i="8"/>
  <c r="AG17" i="8" s="1"/>
  <c r="V16" i="8"/>
  <c r="AG16" i="8" s="1"/>
  <c r="V15" i="8"/>
  <c r="AG15" i="8" s="1"/>
  <c r="V14" i="8"/>
  <c r="AG14" i="8" s="1"/>
  <c r="V13" i="8"/>
  <c r="AG13" i="8" s="1"/>
  <c r="V12" i="8"/>
  <c r="AG12" i="8" s="1"/>
  <c r="V11" i="8"/>
  <c r="AG11" i="8" s="1"/>
  <c r="V10" i="8"/>
  <c r="AG10" i="8" s="1"/>
  <c r="V31" i="10"/>
  <c r="AF31" i="10" s="1"/>
  <c r="V30" i="10"/>
  <c r="AF30" i="10" s="1"/>
  <c r="V29" i="10"/>
  <c r="AF29" i="10" s="1"/>
  <c r="V28" i="10"/>
  <c r="AF28" i="10" s="1"/>
  <c r="V27" i="10"/>
  <c r="AF27" i="10" s="1"/>
  <c r="V26" i="10"/>
  <c r="AF26" i="10" s="1"/>
  <c r="V25" i="10"/>
  <c r="AF25" i="10" s="1"/>
  <c r="V24" i="10"/>
  <c r="AF24" i="10" s="1"/>
  <c r="V23" i="10"/>
  <c r="AF23" i="10" s="1"/>
  <c r="V22" i="10"/>
  <c r="AF22" i="10" s="1"/>
  <c r="V21" i="10"/>
  <c r="AF21" i="10" s="1"/>
  <c r="V20" i="10"/>
  <c r="AF20" i="10" s="1"/>
  <c r="V19" i="10"/>
  <c r="AF19" i="10" s="1"/>
  <c r="V18" i="10"/>
  <c r="AF18" i="10" s="1"/>
  <c r="V17" i="10"/>
  <c r="AF17" i="10" s="1"/>
  <c r="V16" i="10"/>
  <c r="AF16" i="10" s="1"/>
  <c r="V15" i="10"/>
  <c r="AF15" i="10" s="1"/>
  <c r="V14" i="10"/>
  <c r="AF14" i="10" s="1"/>
  <c r="V13" i="10"/>
  <c r="AF13" i="10" s="1"/>
  <c r="V12" i="10"/>
  <c r="AF12" i="10" s="1"/>
  <c r="V11" i="10"/>
  <c r="AF11" i="10" s="1"/>
  <c r="V10" i="10"/>
  <c r="AF10" i="10" s="1"/>
  <c r="U31" i="10"/>
  <c r="AE31" i="10" s="1"/>
  <c r="U30" i="10"/>
  <c r="AE30" i="10" s="1"/>
  <c r="U29" i="10"/>
  <c r="AE29" i="10" s="1"/>
  <c r="U28" i="10"/>
  <c r="AE28" i="10" s="1"/>
  <c r="U27" i="10"/>
  <c r="AE27" i="10" s="1"/>
  <c r="U26" i="10"/>
  <c r="AE26" i="10" s="1"/>
  <c r="U25" i="10"/>
  <c r="AE25" i="10" s="1"/>
  <c r="U24" i="10"/>
  <c r="AE24" i="10" s="1"/>
  <c r="U23" i="10"/>
  <c r="AE23" i="10" s="1"/>
  <c r="U22" i="10"/>
  <c r="AE22" i="10" s="1"/>
  <c r="U21" i="10"/>
  <c r="AE21" i="10" s="1"/>
  <c r="U20" i="10"/>
  <c r="AE20" i="10" s="1"/>
  <c r="U19" i="10"/>
  <c r="AE19" i="10" s="1"/>
  <c r="U18" i="10"/>
  <c r="AE18" i="10" s="1"/>
  <c r="U17" i="10"/>
  <c r="AE17" i="10" s="1"/>
  <c r="U16" i="10"/>
  <c r="AE16" i="10" s="1"/>
  <c r="U15" i="10"/>
  <c r="AE15" i="10" s="1"/>
  <c r="U14" i="10"/>
  <c r="AE14" i="10" s="1"/>
  <c r="U13" i="10"/>
  <c r="AE13" i="10" s="1"/>
  <c r="U12" i="10"/>
  <c r="AE12" i="10" s="1"/>
  <c r="U11" i="10"/>
  <c r="AE11" i="10" s="1"/>
  <c r="U10" i="10"/>
  <c r="AE10" i="10" s="1"/>
  <c r="BG11" i="8"/>
  <c r="BG12" i="8"/>
  <c r="BG13" i="8"/>
  <c r="BG14" i="8"/>
  <c r="BG15" i="8"/>
  <c r="BG16" i="8"/>
  <c r="BG17" i="8"/>
  <c r="BG18" i="8"/>
  <c r="BG19" i="8"/>
  <c r="BG20" i="8"/>
  <c r="BG21" i="8"/>
  <c r="BG22" i="8"/>
  <c r="BG23" i="8"/>
  <c r="BG24" i="8"/>
  <c r="BG25" i="8"/>
  <c r="BG26" i="8"/>
  <c r="BG27" i="8"/>
  <c r="BG28" i="8"/>
  <c r="BG29" i="8"/>
  <c r="BG30" i="8"/>
  <c r="BG31" i="8"/>
  <c r="BG32" i="8"/>
  <c r="BG33" i="8"/>
  <c r="BG34" i="8"/>
  <c r="BG35" i="8"/>
  <c r="BG36" i="8"/>
  <c r="BG37" i="8"/>
  <c r="BG38" i="8"/>
  <c r="BG39" i="8"/>
  <c r="BG40" i="8"/>
  <c r="BG41" i="8"/>
  <c r="BG42" i="8"/>
  <c r="BG43" i="8"/>
  <c r="BG44" i="8"/>
  <c r="BG45" i="8"/>
  <c r="BG46" i="8"/>
  <c r="BG47" i="8"/>
  <c r="BG48" i="8"/>
  <c r="BG49" i="8"/>
  <c r="BG50" i="8"/>
  <c r="BG51" i="8"/>
  <c r="BG52" i="8"/>
  <c r="BG53" i="8"/>
  <c r="BG54" i="8"/>
  <c r="BG55" i="8"/>
  <c r="BG56" i="8"/>
  <c r="BG57" i="8"/>
  <c r="BG58" i="8"/>
  <c r="BG59" i="8"/>
  <c r="BG60" i="8"/>
  <c r="BG61" i="8"/>
  <c r="BG62" i="8"/>
  <c r="BG63" i="8"/>
  <c r="BG64" i="8"/>
  <c r="BG65" i="8"/>
  <c r="BG66" i="8"/>
  <c r="BG67" i="8"/>
  <c r="BG68" i="8"/>
  <c r="BG69" i="8"/>
  <c r="BG70" i="8"/>
  <c r="BG71" i="8"/>
  <c r="BG72" i="8"/>
  <c r="BG73" i="8"/>
  <c r="BG74" i="8"/>
  <c r="BG75" i="8"/>
  <c r="BG76" i="8"/>
  <c r="BG77" i="8"/>
  <c r="BG78" i="8"/>
  <c r="BG79" i="8"/>
  <c r="BG80" i="8"/>
  <c r="BG81" i="8"/>
  <c r="BG82" i="8"/>
  <c r="BG83" i="8"/>
  <c r="BG84" i="8"/>
  <c r="BG85" i="8"/>
  <c r="BG86" i="8"/>
  <c r="BG87" i="8"/>
  <c r="BG88" i="8"/>
  <c r="BG89" i="8"/>
  <c r="BG90" i="8"/>
  <c r="BG91" i="8"/>
  <c r="BG92" i="8"/>
  <c r="BG93" i="8"/>
  <c r="BG94" i="8"/>
  <c r="BG95" i="8"/>
  <c r="BG96" i="8"/>
  <c r="BG97" i="8"/>
  <c r="BG98" i="8"/>
  <c r="BG99" i="8"/>
  <c r="BG100" i="8"/>
  <c r="BG101" i="8"/>
  <c r="BG102" i="8"/>
  <c r="BG103" i="8"/>
  <c r="BG104" i="8"/>
  <c r="BG105" i="8"/>
  <c r="BG106" i="8"/>
  <c r="BG107" i="8"/>
  <c r="BG108" i="8"/>
  <c r="BG109" i="8"/>
  <c r="BG110" i="8"/>
  <c r="BG111" i="8"/>
  <c r="BG112" i="8"/>
  <c r="BG113" i="8"/>
  <c r="BG114" i="8"/>
  <c r="BG115" i="8"/>
  <c r="BG116" i="8"/>
  <c r="BG117" i="8"/>
  <c r="BG118" i="8"/>
  <c r="BG119" i="8"/>
  <c r="BG120" i="8"/>
  <c r="BG121" i="8"/>
  <c r="BG122" i="8"/>
  <c r="BG123" i="8"/>
  <c r="BG124" i="8"/>
  <c r="BG125" i="8"/>
  <c r="BG126" i="8"/>
  <c r="BG127" i="8"/>
  <c r="BG128" i="8"/>
  <c r="BG129" i="8"/>
  <c r="BG130" i="8"/>
  <c r="BG131" i="8"/>
  <c r="BG132" i="8"/>
  <c r="BG133" i="8"/>
  <c r="BG134" i="8"/>
  <c r="BG135" i="8"/>
  <c r="BG136" i="8"/>
  <c r="BG137" i="8"/>
  <c r="BG138" i="8"/>
  <c r="BG139" i="8"/>
  <c r="BG140" i="8"/>
  <c r="BG141" i="8"/>
  <c r="BG142" i="8"/>
  <c r="BG143" i="8"/>
  <c r="BG144" i="8"/>
  <c r="BG145" i="8"/>
  <c r="BG146" i="8"/>
  <c r="BG147" i="8"/>
  <c r="BG148" i="8"/>
  <c r="BG149" i="8"/>
  <c r="BG150" i="8"/>
  <c r="BG151" i="8"/>
  <c r="BG152" i="8"/>
  <c r="BG153" i="8"/>
  <c r="BG154" i="8"/>
  <c r="BG155" i="8"/>
  <c r="BG156" i="8"/>
  <c r="BG157" i="8"/>
  <c r="BG158" i="8"/>
  <c r="BG159" i="8"/>
  <c r="BG160" i="8"/>
  <c r="BG161" i="8"/>
  <c r="BG162" i="8"/>
  <c r="BG163" i="8"/>
  <c r="BG164" i="8"/>
  <c r="BG165" i="8"/>
  <c r="BG166" i="8"/>
  <c r="BG167" i="8"/>
  <c r="BG168" i="8"/>
  <c r="BG169" i="8"/>
  <c r="BG170" i="8"/>
  <c r="BG171" i="8"/>
  <c r="BG172" i="8"/>
  <c r="BG173" i="8"/>
  <c r="BG174" i="8"/>
  <c r="BG175" i="8"/>
  <c r="BG176" i="8"/>
  <c r="BG177" i="8"/>
  <c r="BG178" i="8"/>
  <c r="BG179" i="8"/>
  <c r="BG180" i="8"/>
  <c r="BG181" i="8"/>
  <c r="BG182" i="8"/>
  <c r="BG183" i="8"/>
  <c r="BG184" i="8"/>
  <c r="BG185" i="8"/>
  <c r="BG186" i="8"/>
  <c r="BG187" i="8"/>
  <c r="BG188" i="8"/>
  <c r="BG189" i="8"/>
  <c r="BG190" i="8"/>
  <c r="BG191" i="8"/>
  <c r="BG192" i="8"/>
  <c r="BG193" i="8"/>
  <c r="BG194" i="8"/>
  <c r="BG195" i="8"/>
  <c r="BG196" i="8"/>
  <c r="BG197" i="8"/>
  <c r="BG198" i="8"/>
  <c r="BG199" i="8"/>
  <c r="BG200" i="8"/>
  <c r="BG201" i="8"/>
  <c r="BG202" i="8"/>
  <c r="BG203" i="8"/>
  <c r="BG204" i="8"/>
  <c r="BG205" i="8"/>
  <c r="BG206" i="8"/>
  <c r="BG207" i="8"/>
  <c r="BG208" i="8"/>
  <c r="BG209" i="8"/>
  <c r="BG210" i="8"/>
  <c r="BG211" i="8"/>
  <c r="BG212" i="8"/>
  <c r="BG213" i="8"/>
  <c r="BG214" i="8"/>
  <c r="BG215" i="8"/>
  <c r="BG216" i="8"/>
  <c r="BG217" i="8"/>
  <c r="BG218" i="8"/>
  <c r="BG219" i="8"/>
  <c r="BG220" i="8"/>
  <c r="BG221" i="8"/>
  <c r="BG222" i="8"/>
  <c r="BG223" i="8"/>
  <c r="BG224" i="8"/>
  <c r="BG225" i="8"/>
  <c r="BG226" i="8"/>
  <c r="BG227" i="8"/>
  <c r="BG228" i="8"/>
  <c r="BG229" i="8"/>
  <c r="BG230" i="8"/>
  <c r="BG231" i="8"/>
  <c r="BG232" i="8"/>
  <c r="BG233" i="8"/>
  <c r="BG234" i="8"/>
  <c r="BG235" i="8"/>
  <c r="BG236" i="8"/>
  <c r="BG237" i="8"/>
  <c r="BG238" i="8"/>
  <c r="BG239" i="8"/>
  <c r="BG240" i="8"/>
  <c r="BG241" i="8"/>
  <c r="BG242" i="8"/>
  <c r="BG243" i="8"/>
  <c r="BG244" i="8"/>
  <c r="BG245" i="8"/>
  <c r="BG246" i="8"/>
  <c r="BG247" i="8"/>
  <c r="BG248" i="8"/>
  <c r="BG249" i="8"/>
  <c r="BG250" i="8"/>
  <c r="BG251" i="8"/>
  <c r="BG252" i="8"/>
  <c r="BG253" i="8"/>
  <c r="BG254" i="8"/>
  <c r="BG255" i="8"/>
  <c r="BG256" i="8"/>
  <c r="BG257" i="8"/>
  <c r="BG258" i="8"/>
  <c r="BG259" i="8"/>
  <c r="BG260" i="8"/>
  <c r="BG261" i="8"/>
  <c r="BG262" i="8"/>
  <c r="BG263" i="8"/>
  <c r="BG264" i="8"/>
  <c r="BG265" i="8"/>
  <c r="BG266" i="8"/>
  <c r="BG267" i="8"/>
  <c r="BG268" i="8"/>
  <c r="BG269" i="8"/>
  <c r="BG270" i="8"/>
  <c r="BG271" i="8"/>
  <c r="BG272" i="8"/>
  <c r="BG273" i="8"/>
  <c r="BG274" i="8"/>
  <c r="BG275" i="8"/>
  <c r="BG276" i="8"/>
  <c r="BG277" i="8"/>
  <c r="BG278" i="8"/>
  <c r="BG279" i="8"/>
  <c r="BG280" i="8"/>
  <c r="BG281" i="8"/>
  <c r="BG282" i="8"/>
  <c r="BG283" i="8"/>
  <c r="BG284" i="8"/>
  <c r="BG285" i="8"/>
  <c r="BG286" i="8"/>
  <c r="BG287" i="8"/>
  <c r="BG288" i="8"/>
  <c r="BG289" i="8"/>
  <c r="BG290" i="8"/>
  <c r="BG291" i="8"/>
  <c r="BG292" i="8"/>
  <c r="BG293" i="8"/>
  <c r="BG294" i="8"/>
  <c r="BG295" i="8"/>
  <c r="BG296" i="8"/>
  <c r="BG297" i="8"/>
  <c r="BG298" i="8"/>
  <c r="BG299" i="8"/>
  <c r="BG300" i="8"/>
  <c r="BG301" i="8"/>
  <c r="BG302" i="8"/>
  <c r="BG303" i="8"/>
  <c r="BG304" i="8"/>
  <c r="BG305" i="8"/>
  <c r="BG306" i="8"/>
  <c r="BG307" i="8"/>
  <c r="BG308" i="8"/>
  <c r="BG309" i="8"/>
  <c r="BG310" i="8"/>
  <c r="BG311" i="8"/>
  <c r="BG312" i="8"/>
  <c r="BG313" i="8"/>
  <c r="BG314" i="8"/>
  <c r="BG315" i="8"/>
  <c r="BG316" i="8"/>
  <c r="BG317" i="8"/>
  <c r="BG318" i="8"/>
  <c r="BG319" i="8"/>
  <c r="BG320" i="8"/>
  <c r="BG10" i="8"/>
  <c r="AU11" i="8"/>
  <c r="AU12" i="8"/>
  <c r="AU13" i="8"/>
  <c r="AU14" i="8"/>
  <c r="AU15" i="8"/>
  <c r="AU16" i="8"/>
  <c r="AU17" i="8"/>
  <c r="AU18" i="8"/>
  <c r="AU19" i="8"/>
  <c r="AU20" i="8"/>
  <c r="AU21" i="8"/>
  <c r="AU22" i="8"/>
  <c r="AU23" i="8"/>
  <c r="AU24" i="8"/>
  <c r="AU25" i="8"/>
  <c r="AU26" i="8"/>
  <c r="AU27" i="8"/>
  <c r="AU28" i="8"/>
  <c r="AU29" i="8"/>
  <c r="AU30" i="8"/>
  <c r="AU31" i="8"/>
  <c r="AU32" i="8"/>
  <c r="AU33" i="8"/>
  <c r="AU34" i="8"/>
  <c r="AU35" i="8"/>
  <c r="AU36" i="8"/>
  <c r="AU37" i="8"/>
  <c r="AU38" i="8"/>
  <c r="AU39" i="8"/>
  <c r="AU40" i="8"/>
  <c r="AU41" i="8"/>
  <c r="AU42" i="8"/>
  <c r="AU43" i="8"/>
  <c r="AU44" i="8"/>
  <c r="AU46" i="8"/>
  <c r="AU47" i="8"/>
  <c r="AU48" i="8"/>
  <c r="AU49" i="8"/>
  <c r="AU50" i="8"/>
  <c r="AU51" i="8"/>
  <c r="AU52" i="8"/>
  <c r="AU53" i="8"/>
  <c r="AU54" i="8"/>
  <c r="AU55" i="8"/>
  <c r="AU56" i="8"/>
  <c r="AU57" i="8"/>
  <c r="AU58" i="8"/>
  <c r="AU59" i="8"/>
  <c r="AU60" i="8"/>
  <c r="AU61" i="8"/>
  <c r="AU62" i="8"/>
  <c r="AU63" i="8"/>
  <c r="AU64" i="8"/>
  <c r="AU65" i="8"/>
  <c r="AU66" i="8"/>
  <c r="AU67" i="8"/>
  <c r="AU68" i="8"/>
  <c r="AU69" i="8"/>
  <c r="AU70" i="8"/>
  <c r="AU71" i="8"/>
  <c r="AU72" i="8"/>
  <c r="AU73" i="8"/>
  <c r="AU74" i="8"/>
  <c r="AU75" i="8"/>
  <c r="AU76" i="8"/>
  <c r="AU77" i="8"/>
  <c r="AU78" i="8"/>
  <c r="AU79" i="8"/>
  <c r="AU80" i="8"/>
  <c r="AU81" i="8"/>
  <c r="AU82" i="8"/>
  <c r="AU83" i="8"/>
  <c r="AU84" i="8"/>
  <c r="AU85" i="8"/>
  <c r="AU86" i="8"/>
  <c r="AU87" i="8"/>
  <c r="AU88" i="8"/>
  <c r="AU89" i="8"/>
  <c r="AU90" i="8"/>
  <c r="AU91" i="8"/>
  <c r="AU92" i="8"/>
  <c r="AU93" i="8"/>
  <c r="AU94" i="8"/>
  <c r="AU95" i="8"/>
  <c r="AU96" i="8"/>
  <c r="AU97" i="8"/>
  <c r="AU98" i="8"/>
  <c r="AU99" i="8"/>
  <c r="AU100" i="8"/>
  <c r="AU101" i="8"/>
  <c r="AU102" i="8"/>
  <c r="AU103" i="8"/>
  <c r="AU104" i="8"/>
  <c r="AU105" i="8"/>
  <c r="AU106" i="8"/>
  <c r="AU107" i="8"/>
  <c r="AU108" i="8"/>
  <c r="AU109" i="8"/>
  <c r="AU110" i="8"/>
  <c r="AU111" i="8"/>
  <c r="AU112" i="8"/>
  <c r="AU113" i="8"/>
  <c r="AU114" i="8"/>
  <c r="AU115" i="8"/>
  <c r="AU116" i="8"/>
  <c r="AU117" i="8"/>
  <c r="AU118" i="8"/>
  <c r="AU119" i="8"/>
  <c r="AU120" i="8"/>
  <c r="AU121" i="8"/>
  <c r="AU122" i="8"/>
  <c r="AU123" i="8"/>
  <c r="AU124" i="8"/>
  <c r="AU125" i="8"/>
  <c r="AU126" i="8"/>
  <c r="AU127" i="8"/>
  <c r="AU128" i="8"/>
  <c r="AU129" i="8"/>
  <c r="AU130" i="8"/>
  <c r="AU131" i="8"/>
  <c r="AU132" i="8"/>
  <c r="AU133" i="8"/>
  <c r="AU134" i="8"/>
  <c r="AU135" i="8"/>
  <c r="AU136" i="8"/>
  <c r="AU137" i="8"/>
  <c r="AU138" i="8"/>
  <c r="AU139" i="8"/>
  <c r="AU140" i="8"/>
  <c r="AU141" i="8"/>
  <c r="AU142" i="8"/>
  <c r="AU143" i="8"/>
  <c r="AU144" i="8"/>
  <c r="AU145" i="8"/>
  <c r="AU146" i="8"/>
  <c r="AU147" i="8"/>
  <c r="AU148" i="8"/>
  <c r="AU149" i="8"/>
  <c r="AU150" i="8"/>
  <c r="AU151" i="8"/>
  <c r="AU152" i="8"/>
  <c r="AU153" i="8"/>
  <c r="AU154" i="8"/>
  <c r="AU155" i="8"/>
  <c r="AU156" i="8"/>
  <c r="AU157" i="8"/>
  <c r="AU158" i="8"/>
  <c r="AU159" i="8"/>
  <c r="AU160" i="8"/>
  <c r="AU161" i="8"/>
  <c r="AU162" i="8"/>
  <c r="AU163" i="8"/>
  <c r="AU164" i="8"/>
  <c r="AU165" i="8"/>
  <c r="AU166" i="8"/>
  <c r="AU167" i="8"/>
  <c r="AU168" i="8"/>
  <c r="AU169" i="8"/>
  <c r="AU170" i="8"/>
  <c r="AU171" i="8"/>
  <c r="AU172" i="8"/>
  <c r="AU173" i="8"/>
  <c r="AU174" i="8"/>
  <c r="AU175" i="8"/>
  <c r="AU176" i="8"/>
  <c r="AU177" i="8"/>
  <c r="AU178" i="8"/>
  <c r="AU179" i="8"/>
  <c r="AU180" i="8"/>
  <c r="AU181" i="8"/>
  <c r="AU182" i="8"/>
  <c r="AU183" i="8"/>
  <c r="AU184" i="8"/>
  <c r="AU185" i="8"/>
  <c r="AU186" i="8"/>
  <c r="AU187" i="8"/>
  <c r="AU188" i="8"/>
  <c r="AU189" i="8"/>
  <c r="AU190" i="8"/>
  <c r="AU191" i="8"/>
  <c r="AU192" i="8"/>
  <c r="AU193" i="8"/>
  <c r="AU194" i="8"/>
  <c r="AU195" i="8"/>
  <c r="AU196" i="8"/>
  <c r="AU197" i="8"/>
  <c r="AU198" i="8"/>
  <c r="AU199" i="8"/>
  <c r="AU200" i="8"/>
  <c r="AU201" i="8"/>
  <c r="AU202" i="8"/>
  <c r="AU203" i="8"/>
  <c r="AU204" i="8"/>
  <c r="AU205" i="8"/>
  <c r="AU206" i="8"/>
  <c r="AU207" i="8"/>
  <c r="AU208" i="8"/>
  <c r="AU209" i="8"/>
  <c r="AU210" i="8"/>
  <c r="AU211" i="8"/>
  <c r="AU212" i="8"/>
  <c r="AU213" i="8"/>
  <c r="AU214" i="8"/>
  <c r="AU215" i="8"/>
  <c r="AU216" i="8"/>
  <c r="AU217" i="8"/>
  <c r="AU218" i="8"/>
  <c r="AU219" i="8"/>
  <c r="AU220" i="8"/>
  <c r="AU221" i="8"/>
  <c r="AU222" i="8"/>
  <c r="AU223" i="8"/>
  <c r="AU224" i="8"/>
  <c r="AU225" i="8"/>
  <c r="AU226" i="8"/>
  <c r="AU227" i="8"/>
  <c r="AU228" i="8"/>
  <c r="AU229" i="8"/>
  <c r="AU230" i="8"/>
  <c r="AU231" i="8"/>
  <c r="AU232" i="8"/>
  <c r="AU233" i="8"/>
  <c r="AU234" i="8"/>
  <c r="AU235" i="8"/>
  <c r="AU236" i="8"/>
  <c r="AU237" i="8"/>
  <c r="AU238" i="8"/>
  <c r="AU239" i="8"/>
  <c r="AU240" i="8"/>
  <c r="AU241" i="8"/>
  <c r="AU242" i="8"/>
  <c r="AU243" i="8"/>
  <c r="AU244" i="8"/>
  <c r="AU245" i="8"/>
  <c r="AU246" i="8"/>
  <c r="AU247" i="8"/>
  <c r="AU248" i="8"/>
  <c r="AU249" i="8"/>
  <c r="AU250" i="8"/>
  <c r="AU251" i="8"/>
  <c r="AU252" i="8"/>
  <c r="AU253" i="8"/>
  <c r="AU254" i="8"/>
  <c r="AU255" i="8"/>
  <c r="AU256" i="8"/>
  <c r="AU257" i="8"/>
  <c r="AU258" i="8"/>
  <c r="AU259" i="8"/>
  <c r="AU260" i="8"/>
  <c r="AU261" i="8"/>
  <c r="AU262" i="8"/>
  <c r="AU263" i="8"/>
  <c r="AU264" i="8"/>
  <c r="AU265" i="8"/>
  <c r="AU266" i="8"/>
  <c r="AU267" i="8"/>
  <c r="AU268" i="8"/>
  <c r="AU269" i="8"/>
  <c r="AU270" i="8"/>
  <c r="AU271" i="8"/>
  <c r="AU272" i="8"/>
  <c r="AU273" i="8"/>
  <c r="AU274" i="8"/>
  <c r="AU275" i="8"/>
  <c r="AU276" i="8"/>
  <c r="AU277" i="8"/>
  <c r="AU278" i="8"/>
  <c r="AU279" i="8"/>
  <c r="AU280" i="8"/>
  <c r="AU281" i="8"/>
  <c r="AU282" i="8"/>
  <c r="AU283" i="8"/>
  <c r="AU284" i="8"/>
  <c r="AU285" i="8"/>
  <c r="AU286" i="8"/>
  <c r="AU287" i="8"/>
  <c r="AU288" i="8"/>
  <c r="AU289" i="8"/>
  <c r="AU290" i="8"/>
  <c r="AU291" i="8"/>
  <c r="AU292" i="8"/>
  <c r="AU293" i="8"/>
  <c r="AU294" i="8"/>
  <c r="AU295" i="8"/>
  <c r="AU296" i="8"/>
  <c r="AU297" i="8"/>
  <c r="AU298" i="8"/>
  <c r="AU299" i="8"/>
  <c r="AU300" i="8"/>
  <c r="AU301" i="8"/>
  <c r="AU302" i="8"/>
  <c r="AU303" i="8"/>
  <c r="AU304" i="8"/>
  <c r="AU305" i="8"/>
  <c r="AU306" i="8"/>
  <c r="AU307" i="8"/>
  <c r="AU308" i="8"/>
  <c r="AU309" i="8"/>
  <c r="AU310" i="8"/>
  <c r="AU311" i="8"/>
  <c r="AU312" i="8"/>
  <c r="AU313" i="8"/>
  <c r="AU314" i="8"/>
  <c r="AU315" i="8"/>
  <c r="AU316" i="8"/>
  <c r="AU317" i="8"/>
  <c r="AU318" i="8"/>
  <c r="AU319" i="8"/>
  <c r="AU320" i="8"/>
  <c r="AU10" i="8"/>
  <c r="BC31" i="10"/>
  <c r="BC30" i="10"/>
  <c r="BC29" i="10"/>
  <c r="BC28" i="10"/>
  <c r="BC27" i="10"/>
  <c r="BC26" i="10"/>
  <c r="BC25" i="10"/>
  <c r="BC24" i="10"/>
  <c r="BC23" i="10"/>
  <c r="BC22" i="10"/>
  <c r="BC21" i="10"/>
  <c r="BC20" i="10"/>
  <c r="BC19" i="10"/>
  <c r="BC18" i="10"/>
  <c r="BC17" i="10"/>
  <c r="BC16" i="10"/>
  <c r="BC15" i="10"/>
  <c r="BC14" i="10"/>
  <c r="BC13" i="10"/>
  <c r="BC12" i="10"/>
  <c r="BC11" i="10"/>
  <c r="BC10" i="10"/>
  <c r="L31" i="10"/>
  <c r="L30" i="10"/>
  <c r="L29" i="10"/>
  <c r="L28" i="10"/>
  <c r="L27" i="10"/>
  <c r="L26" i="10"/>
  <c r="L25" i="10"/>
  <c r="L24" i="10"/>
  <c r="L23" i="10"/>
  <c r="L22" i="10"/>
  <c r="L21" i="10"/>
  <c r="L20" i="10"/>
  <c r="L19" i="10"/>
  <c r="L18" i="10"/>
  <c r="L17" i="10"/>
  <c r="L16" i="10"/>
  <c r="L15" i="10"/>
  <c r="L14" i="10"/>
  <c r="L13" i="10"/>
  <c r="L12" i="10"/>
  <c r="L11" i="10"/>
  <c r="L10" i="10"/>
  <c r="AI10" i="8" l="1"/>
  <c r="AI22" i="8"/>
  <c r="AI30" i="8"/>
  <c r="AI38" i="8"/>
  <c r="AI54" i="8"/>
  <c r="AI58" i="8"/>
  <c r="AI66" i="8"/>
  <c r="AI70" i="8"/>
  <c r="AI86" i="8"/>
  <c r="AI94" i="8"/>
  <c r="AI102" i="8"/>
  <c r="AI118" i="8"/>
  <c r="AI122" i="8"/>
  <c r="AI130" i="8"/>
  <c r="AI134" i="8"/>
  <c r="AI150" i="8"/>
  <c r="AI158" i="8"/>
  <c r="AI166" i="8"/>
  <c r="AI182" i="8"/>
  <c r="AI186" i="8"/>
  <c r="AI194" i="8"/>
  <c r="AI198" i="8"/>
  <c r="AI214" i="8"/>
  <c r="AI222" i="8"/>
  <c r="AI230" i="8"/>
  <c r="AI246" i="8"/>
  <c r="AI250" i="8"/>
  <c r="AI258" i="8"/>
  <c r="AI262" i="8"/>
  <c r="AI278" i="8"/>
  <c r="AI286" i="8"/>
  <c r="AI294" i="8"/>
  <c r="AI310" i="8"/>
  <c r="AI314" i="8"/>
  <c r="AI160" i="8"/>
  <c r="AI164" i="8"/>
  <c r="AI168" i="8"/>
  <c r="AI172" i="8"/>
  <c r="AI176" i="8"/>
  <c r="AI180" i="8"/>
  <c r="AI184" i="8"/>
  <c r="AI188" i="8"/>
  <c r="AI192" i="8"/>
  <c r="AI196" i="8"/>
  <c r="AI200" i="8"/>
  <c r="AI204" i="8"/>
  <c r="AI208" i="8"/>
  <c r="AI212" i="8"/>
  <c r="AI216" i="8"/>
  <c r="AI220" i="8"/>
  <c r="AI224" i="8"/>
  <c r="AI228" i="8"/>
  <c r="AI232" i="8"/>
  <c r="AI236" i="8"/>
  <c r="AI240" i="8"/>
  <c r="AI244" i="8"/>
  <c r="AI248" i="8"/>
  <c r="AI252" i="8"/>
  <c r="AI256" i="8"/>
  <c r="AI260" i="8"/>
  <c r="AI264" i="8"/>
  <c r="AI268" i="8"/>
  <c r="AI272" i="8"/>
  <c r="AI276" i="8"/>
  <c r="AI280" i="8"/>
  <c r="AI284" i="8"/>
  <c r="AI288" i="8"/>
  <c r="AI292" i="8"/>
  <c r="AI296" i="8"/>
  <c r="AI300" i="8"/>
  <c r="AI304" i="8"/>
  <c r="AI308" i="8"/>
  <c r="AI312" i="8"/>
  <c r="AI316" i="8"/>
  <c r="AI320" i="8"/>
  <c r="AG12" i="10"/>
  <c r="AG16" i="10"/>
  <c r="AG28" i="10"/>
  <c r="AG17" i="10"/>
  <c r="AG13" i="10"/>
  <c r="AG21" i="10"/>
  <c r="AG29" i="10"/>
  <c r="AG25" i="10"/>
  <c r="AG18" i="10"/>
  <c r="AG24" i="10"/>
  <c r="AG11" i="10"/>
  <c r="AG15" i="10"/>
  <c r="AG19" i="10"/>
  <c r="AG23" i="10"/>
  <c r="AG27" i="10"/>
  <c r="AG31" i="10"/>
  <c r="AG14" i="10"/>
  <c r="AG20" i="10"/>
  <c r="AG30" i="10"/>
  <c r="AG10" i="10"/>
  <c r="AG26" i="10"/>
  <c r="AG22" i="10"/>
  <c r="U10" i="8" l="1"/>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93" i="8"/>
  <c r="U94" i="8"/>
  <c r="U95" i="8"/>
  <c r="U96" i="8"/>
  <c r="U97" i="8"/>
  <c r="U98" i="8"/>
  <c r="U99" i="8"/>
  <c r="U100" i="8"/>
  <c r="U101" i="8"/>
  <c r="U102" i="8"/>
  <c r="U103" i="8"/>
  <c r="U104" i="8"/>
  <c r="U105" i="8"/>
  <c r="U106" i="8"/>
  <c r="U107" i="8"/>
  <c r="U108" i="8"/>
  <c r="U109" i="8"/>
  <c r="U110" i="8"/>
  <c r="U111" i="8"/>
  <c r="U112" i="8"/>
  <c r="U113" i="8"/>
  <c r="U114" i="8"/>
  <c r="U115" i="8"/>
  <c r="U116" i="8"/>
  <c r="U117" i="8"/>
  <c r="U118" i="8"/>
  <c r="U119" i="8"/>
  <c r="U120" i="8"/>
  <c r="U121" i="8"/>
  <c r="U122" i="8"/>
  <c r="U123" i="8"/>
  <c r="U124" i="8"/>
  <c r="U125" i="8"/>
  <c r="U126" i="8"/>
  <c r="U127" i="8"/>
  <c r="U128" i="8"/>
  <c r="U129" i="8"/>
  <c r="U130" i="8"/>
  <c r="U131" i="8"/>
  <c r="U132" i="8"/>
  <c r="U133" i="8"/>
  <c r="U134" i="8"/>
  <c r="U135" i="8"/>
  <c r="U136" i="8"/>
  <c r="U137" i="8"/>
  <c r="U138" i="8"/>
  <c r="U139" i="8"/>
  <c r="U140" i="8"/>
  <c r="U141" i="8"/>
  <c r="U142" i="8"/>
  <c r="U143" i="8"/>
  <c r="U144" i="8"/>
  <c r="U145" i="8"/>
  <c r="U146" i="8"/>
  <c r="U147" i="8"/>
  <c r="U148" i="8"/>
  <c r="U149" i="8"/>
  <c r="U150" i="8"/>
  <c r="U151" i="8"/>
  <c r="U152" i="8"/>
  <c r="U153" i="8"/>
  <c r="U154" i="8"/>
  <c r="U155" i="8"/>
  <c r="U156" i="8"/>
  <c r="U157" i="8"/>
  <c r="U158" i="8"/>
  <c r="U159" i="8"/>
  <c r="U160" i="8"/>
  <c r="U161" i="8"/>
  <c r="U162" i="8"/>
  <c r="U163" i="8"/>
  <c r="U164" i="8"/>
  <c r="U165" i="8"/>
  <c r="U166" i="8"/>
  <c r="U167" i="8"/>
  <c r="U168" i="8"/>
  <c r="U169" i="8"/>
  <c r="U170" i="8"/>
  <c r="U171" i="8"/>
  <c r="U172" i="8"/>
  <c r="U173" i="8"/>
  <c r="U174" i="8"/>
  <c r="U175" i="8"/>
  <c r="U176" i="8"/>
  <c r="U177" i="8"/>
  <c r="U178" i="8"/>
  <c r="U179" i="8"/>
  <c r="U180" i="8"/>
  <c r="U181" i="8"/>
  <c r="U182" i="8"/>
  <c r="U183" i="8"/>
  <c r="U184" i="8"/>
  <c r="U185" i="8"/>
  <c r="U186" i="8"/>
  <c r="U187" i="8"/>
  <c r="U188" i="8"/>
  <c r="U189" i="8"/>
  <c r="U190" i="8"/>
  <c r="U191" i="8"/>
  <c r="U192" i="8"/>
  <c r="U193" i="8"/>
  <c r="U194" i="8"/>
  <c r="U195" i="8"/>
  <c r="U196" i="8"/>
  <c r="U197" i="8"/>
  <c r="U198" i="8"/>
  <c r="U199" i="8"/>
  <c r="U200" i="8"/>
  <c r="U201" i="8"/>
  <c r="U202" i="8"/>
  <c r="U203" i="8"/>
  <c r="U204" i="8"/>
  <c r="U205" i="8"/>
  <c r="U206" i="8"/>
  <c r="U207" i="8"/>
  <c r="U208" i="8"/>
  <c r="U209" i="8"/>
  <c r="U210" i="8"/>
  <c r="U211" i="8"/>
  <c r="U212" i="8"/>
  <c r="U213" i="8"/>
  <c r="U214" i="8"/>
  <c r="U215" i="8"/>
  <c r="U216" i="8"/>
  <c r="U217" i="8"/>
  <c r="U218" i="8"/>
  <c r="U219" i="8"/>
  <c r="U220" i="8"/>
  <c r="U221" i="8"/>
  <c r="U222" i="8"/>
  <c r="U223" i="8"/>
  <c r="U224" i="8"/>
  <c r="U225" i="8"/>
  <c r="U226" i="8"/>
  <c r="U227" i="8"/>
  <c r="U228" i="8"/>
  <c r="U229" i="8"/>
  <c r="U230" i="8"/>
  <c r="U231" i="8"/>
  <c r="U232" i="8"/>
  <c r="U233" i="8"/>
  <c r="U234" i="8"/>
  <c r="U235" i="8"/>
  <c r="U236" i="8"/>
  <c r="U237" i="8"/>
  <c r="U238" i="8"/>
  <c r="U239" i="8"/>
  <c r="U240" i="8"/>
  <c r="U241" i="8"/>
  <c r="U242" i="8"/>
  <c r="U243" i="8"/>
  <c r="U244" i="8"/>
  <c r="U245" i="8"/>
  <c r="U246" i="8"/>
  <c r="U247" i="8"/>
  <c r="U248" i="8"/>
  <c r="U249" i="8"/>
  <c r="U250" i="8"/>
  <c r="U251" i="8"/>
  <c r="U252" i="8"/>
  <c r="U253" i="8"/>
  <c r="U254" i="8"/>
  <c r="U255" i="8"/>
  <c r="U256" i="8"/>
  <c r="U257" i="8"/>
  <c r="U258" i="8"/>
  <c r="U259" i="8"/>
  <c r="U260" i="8"/>
  <c r="U261" i="8"/>
  <c r="U262" i="8"/>
  <c r="U263" i="8"/>
  <c r="U264" i="8"/>
  <c r="U265" i="8"/>
  <c r="U266" i="8"/>
  <c r="U267" i="8"/>
  <c r="U268" i="8"/>
  <c r="U269" i="8"/>
  <c r="U270" i="8"/>
  <c r="U271" i="8"/>
  <c r="U272" i="8"/>
  <c r="U273" i="8"/>
  <c r="U274" i="8"/>
  <c r="U275" i="8"/>
  <c r="U276" i="8"/>
  <c r="U277" i="8"/>
  <c r="U278" i="8"/>
  <c r="U279" i="8"/>
  <c r="U280" i="8"/>
  <c r="U281" i="8"/>
  <c r="U282" i="8"/>
  <c r="U283" i="8"/>
  <c r="U284" i="8"/>
  <c r="U285" i="8"/>
  <c r="U286" i="8"/>
  <c r="U287" i="8"/>
  <c r="U288" i="8"/>
  <c r="U289" i="8"/>
  <c r="U290" i="8"/>
  <c r="U291" i="8"/>
  <c r="U292" i="8"/>
  <c r="U293" i="8"/>
  <c r="U294" i="8"/>
  <c r="U295" i="8"/>
  <c r="U296" i="8"/>
  <c r="U297" i="8"/>
  <c r="U298" i="8"/>
  <c r="U299" i="8"/>
  <c r="U300" i="8"/>
  <c r="U301" i="8"/>
  <c r="U302" i="8"/>
  <c r="U303" i="8"/>
  <c r="U304" i="8"/>
  <c r="U305" i="8"/>
  <c r="U306" i="8"/>
  <c r="U307" i="8"/>
  <c r="U308" i="8"/>
  <c r="U309" i="8"/>
  <c r="U310" i="8"/>
  <c r="U311" i="8"/>
  <c r="U312" i="8"/>
  <c r="U313" i="8"/>
  <c r="U314" i="8"/>
  <c r="U315" i="8"/>
  <c r="U316" i="8"/>
  <c r="U317" i="8"/>
  <c r="U318" i="8"/>
  <c r="U319" i="8"/>
  <c r="U320" i="8"/>
  <c r="P11" i="8" l="1"/>
  <c r="AA11" i="8" s="1"/>
  <c r="Q11" i="8"/>
  <c r="AB11" i="8" s="1"/>
  <c r="R11" i="8"/>
  <c r="AC11" i="8" s="1"/>
  <c r="S11" i="8"/>
  <c r="AD11" i="8" s="1"/>
  <c r="T11" i="8"/>
  <c r="AE11" i="8" s="1"/>
  <c r="AF11" i="8"/>
  <c r="P12" i="8"/>
  <c r="AA12" i="8" s="1"/>
  <c r="Q12" i="8"/>
  <c r="AB12" i="8" s="1"/>
  <c r="R12" i="8"/>
  <c r="AC12" i="8" s="1"/>
  <c r="S12" i="8"/>
  <c r="AD12" i="8" s="1"/>
  <c r="T12" i="8"/>
  <c r="AE12" i="8" s="1"/>
  <c r="AF12" i="8"/>
  <c r="P13" i="8"/>
  <c r="AA13" i="8" s="1"/>
  <c r="Q13" i="8"/>
  <c r="AB13" i="8" s="1"/>
  <c r="R13" i="8"/>
  <c r="AC13" i="8" s="1"/>
  <c r="S13" i="8"/>
  <c r="AD13" i="8" s="1"/>
  <c r="T13" i="8"/>
  <c r="AE13" i="8" s="1"/>
  <c r="AF13" i="8"/>
  <c r="P14" i="8"/>
  <c r="AA14" i="8" s="1"/>
  <c r="Q14" i="8"/>
  <c r="AB14" i="8" s="1"/>
  <c r="R14" i="8"/>
  <c r="AC14" i="8" s="1"/>
  <c r="S14" i="8"/>
  <c r="AD14" i="8" s="1"/>
  <c r="T14" i="8"/>
  <c r="AE14" i="8" s="1"/>
  <c r="AF14" i="8"/>
  <c r="P15" i="8"/>
  <c r="AA15" i="8" s="1"/>
  <c r="Q15" i="8"/>
  <c r="AB15" i="8" s="1"/>
  <c r="R15" i="8"/>
  <c r="AC15" i="8" s="1"/>
  <c r="S15" i="8"/>
  <c r="AD15" i="8" s="1"/>
  <c r="T15" i="8"/>
  <c r="AE15" i="8" s="1"/>
  <c r="AF15" i="8"/>
  <c r="P16" i="8"/>
  <c r="AA16" i="8" s="1"/>
  <c r="Q16" i="8"/>
  <c r="AB16" i="8" s="1"/>
  <c r="R16" i="8"/>
  <c r="AC16" i="8" s="1"/>
  <c r="S16" i="8"/>
  <c r="AD16" i="8" s="1"/>
  <c r="T16" i="8"/>
  <c r="AE16" i="8" s="1"/>
  <c r="AF16" i="8"/>
  <c r="P17" i="8"/>
  <c r="AA17" i="8" s="1"/>
  <c r="Q17" i="8"/>
  <c r="AB17" i="8" s="1"/>
  <c r="R17" i="8"/>
  <c r="AC17" i="8" s="1"/>
  <c r="S17" i="8"/>
  <c r="AD17" i="8" s="1"/>
  <c r="T17" i="8"/>
  <c r="AE17" i="8" s="1"/>
  <c r="AF17" i="8"/>
  <c r="P18" i="8"/>
  <c r="AA18" i="8" s="1"/>
  <c r="Q18" i="8"/>
  <c r="AB18" i="8" s="1"/>
  <c r="R18" i="8"/>
  <c r="AC18" i="8" s="1"/>
  <c r="S18" i="8"/>
  <c r="AD18" i="8" s="1"/>
  <c r="T18" i="8"/>
  <c r="AE18" i="8" s="1"/>
  <c r="AF18" i="8"/>
  <c r="P19" i="8"/>
  <c r="AA19" i="8" s="1"/>
  <c r="Q19" i="8"/>
  <c r="AB19" i="8" s="1"/>
  <c r="R19" i="8"/>
  <c r="AC19" i="8" s="1"/>
  <c r="S19" i="8"/>
  <c r="AD19" i="8" s="1"/>
  <c r="T19" i="8"/>
  <c r="AE19" i="8" s="1"/>
  <c r="AF19" i="8"/>
  <c r="P20" i="8"/>
  <c r="AA20" i="8" s="1"/>
  <c r="Q20" i="8"/>
  <c r="AB20" i="8" s="1"/>
  <c r="R20" i="8"/>
  <c r="AC20" i="8" s="1"/>
  <c r="S20" i="8"/>
  <c r="AD20" i="8" s="1"/>
  <c r="T20" i="8"/>
  <c r="AE20" i="8" s="1"/>
  <c r="AF20" i="8"/>
  <c r="P21" i="8"/>
  <c r="AA21" i="8" s="1"/>
  <c r="Q21" i="8"/>
  <c r="AB21" i="8" s="1"/>
  <c r="R21" i="8"/>
  <c r="AC21" i="8" s="1"/>
  <c r="S21" i="8"/>
  <c r="AD21" i="8" s="1"/>
  <c r="T21" i="8"/>
  <c r="AE21" i="8" s="1"/>
  <c r="AF21" i="8"/>
  <c r="P22" i="8"/>
  <c r="AA22" i="8" s="1"/>
  <c r="Q22" i="8"/>
  <c r="AB22" i="8" s="1"/>
  <c r="R22" i="8"/>
  <c r="AC22" i="8" s="1"/>
  <c r="S22" i="8"/>
  <c r="AD22" i="8" s="1"/>
  <c r="T22" i="8"/>
  <c r="AE22" i="8" s="1"/>
  <c r="AF22" i="8"/>
  <c r="P23" i="8"/>
  <c r="AA23" i="8" s="1"/>
  <c r="Q23" i="8"/>
  <c r="AB23" i="8" s="1"/>
  <c r="R23" i="8"/>
  <c r="AC23" i="8" s="1"/>
  <c r="S23" i="8"/>
  <c r="AD23" i="8" s="1"/>
  <c r="T23" i="8"/>
  <c r="AE23" i="8" s="1"/>
  <c r="AF23" i="8"/>
  <c r="P24" i="8"/>
  <c r="AA24" i="8" s="1"/>
  <c r="Q24" i="8"/>
  <c r="AB24" i="8" s="1"/>
  <c r="R24" i="8"/>
  <c r="AC24" i="8" s="1"/>
  <c r="S24" i="8"/>
  <c r="AD24" i="8" s="1"/>
  <c r="T24" i="8"/>
  <c r="AE24" i="8" s="1"/>
  <c r="AF24" i="8"/>
  <c r="P25" i="8"/>
  <c r="AA25" i="8" s="1"/>
  <c r="Q25" i="8"/>
  <c r="AB25" i="8" s="1"/>
  <c r="R25" i="8"/>
  <c r="AC25" i="8" s="1"/>
  <c r="S25" i="8"/>
  <c r="AD25" i="8" s="1"/>
  <c r="T25" i="8"/>
  <c r="AE25" i="8" s="1"/>
  <c r="AF25" i="8"/>
  <c r="P26" i="8"/>
  <c r="AA26" i="8" s="1"/>
  <c r="Q26" i="8"/>
  <c r="AB26" i="8" s="1"/>
  <c r="R26" i="8"/>
  <c r="AC26" i="8" s="1"/>
  <c r="S26" i="8"/>
  <c r="AD26" i="8" s="1"/>
  <c r="T26" i="8"/>
  <c r="AE26" i="8" s="1"/>
  <c r="AF26" i="8"/>
  <c r="P27" i="8"/>
  <c r="AA27" i="8" s="1"/>
  <c r="Q27" i="8"/>
  <c r="AB27" i="8" s="1"/>
  <c r="R27" i="8"/>
  <c r="AC27" i="8" s="1"/>
  <c r="S27" i="8"/>
  <c r="AD27" i="8" s="1"/>
  <c r="T27" i="8"/>
  <c r="AE27" i="8" s="1"/>
  <c r="AF27" i="8"/>
  <c r="P28" i="8"/>
  <c r="AA28" i="8" s="1"/>
  <c r="Q28" i="8"/>
  <c r="AB28" i="8" s="1"/>
  <c r="R28" i="8"/>
  <c r="AC28" i="8" s="1"/>
  <c r="S28" i="8"/>
  <c r="AD28" i="8" s="1"/>
  <c r="T28" i="8"/>
  <c r="AE28" i="8" s="1"/>
  <c r="AF28" i="8"/>
  <c r="P29" i="8"/>
  <c r="AA29" i="8" s="1"/>
  <c r="Q29" i="8"/>
  <c r="AB29" i="8" s="1"/>
  <c r="R29" i="8"/>
  <c r="AC29" i="8" s="1"/>
  <c r="S29" i="8"/>
  <c r="AD29" i="8" s="1"/>
  <c r="T29" i="8"/>
  <c r="AE29" i="8" s="1"/>
  <c r="AF29" i="8"/>
  <c r="P30" i="8"/>
  <c r="AA30" i="8" s="1"/>
  <c r="Q30" i="8"/>
  <c r="AB30" i="8" s="1"/>
  <c r="R30" i="8"/>
  <c r="AC30" i="8" s="1"/>
  <c r="S30" i="8"/>
  <c r="AD30" i="8" s="1"/>
  <c r="T30" i="8"/>
  <c r="AE30" i="8" s="1"/>
  <c r="AF30" i="8"/>
  <c r="P31" i="8"/>
  <c r="AA31" i="8" s="1"/>
  <c r="Q31" i="8"/>
  <c r="AB31" i="8" s="1"/>
  <c r="R31" i="8"/>
  <c r="AC31" i="8" s="1"/>
  <c r="S31" i="8"/>
  <c r="AD31" i="8" s="1"/>
  <c r="T31" i="8"/>
  <c r="AE31" i="8" s="1"/>
  <c r="AF31" i="8"/>
  <c r="P32" i="8"/>
  <c r="AA32" i="8" s="1"/>
  <c r="Q32" i="8"/>
  <c r="AB32" i="8" s="1"/>
  <c r="R32" i="8"/>
  <c r="AC32" i="8" s="1"/>
  <c r="S32" i="8"/>
  <c r="AD32" i="8" s="1"/>
  <c r="T32" i="8"/>
  <c r="AE32" i="8" s="1"/>
  <c r="AF32" i="8"/>
  <c r="P33" i="8"/>
  <c r="AA33" i="8" s="1"/>
  <c r="Q33" i="8"/>
  <c r="AB33" i="8" s="1"/>
  <c r="R33" i="8"/>
  <c r="AC33" i="8" s="1"/>
  <c r="S33" i="8"/>
  <c r="AD33" i="8" s="1"/>
  <c r="T33" i="8"/>
  <c r="AE33" i="8" s="1"/>
  <c r="AF33" i="8"/>
  <c r="P34" i="8"/>
  <c r="AA34" i="8" s="1"/>
  <c r="Q34" i="8"/>
  <c r="AB34" i="8" s="1"/>
  <c r="R34" i="8"/>
  <c r="AC34" i="8" s="1"/>
  <c r="S34" i="8"/>
  <c r="AD34" i="8" s="1"/>
  <c r="T34" i="8"/>
  <c r="AE34" i="8" s="1"/>
  <c r="AF34" i="8"/>
  <c r="P35" i="8"/>
  <c r="AA35" i="8" s="1"/>
  <c r="Q35" i="8"/>
  <c r="AB35" i="8" s="1"/>
  <c r="R35" i="8"/>
  <c r="AC35" i="8" s="1"/>
  <c r="S35" i="8"/>
  <c r="AD35" i="8" s="1"/>
  <c r="T35" i="8"/>
  <c r="AE35" i="8" s="1"/>
  <c r="AF35" i="8"/>
  <c r="P36" i="8"/>
  <c r="AA36" i="8" s="1"/>
  <c r="Q36" i="8"/>
  <c r="AB36" i="8" s="1"/>
  <c r="R36" i="8"/>
  <c r="AC36" i="8" s="1"/>
  <c r="S36" i="8"/>
  <c r="AD36" i="8" s="1"/>
  <c r="T36" i="8"/>
  <c r="AE36" i="8" s="1"/>
  <c r="AF36" i="8"/>
  <c r="P37" i="8"/>
  <c r="AA37" i="8" s="1"/>
  <c r="Q37" i="8"/>
  <c r="AB37" i="8" s="1"/>
  <c r="R37" i="8"/>
  <c r="AC37" i="8" s="1"/>
  <c r="S37" i="8"/>
  <c r="AD37" i="8" s="1"/>
  <c r="T37" i="8"/>
  <c r="AE37" i="8" s="1"/>
  <c r="AF37" i="8"/>
  <c r="P38" i="8"/>
  <c r="AA38" i="8" s="1"/>
  <c r="Q38" i="8"/>
  <c r="AB38" i="8" s="1"/>
  <c r="R38" i="8"/>
  <c r="AC38" i="8" s="1"/>
  <c r="S38" i="8"/>
  <c r="AD38" i="8" s="1"/>
  <c r="T38" i="8"/>
  <c r="AE38" i="8" s="1"/>
  <c r="AF38" i="8"/>
  <c r="P39" i="8"/>
  <c r="AA39" i="8" s="1"/>
  <c r="Q39" i="8"/>
  <c r="AB39" i="8" s="1"/>
  <c r="R39" i="8"/>
  <c r="AC39" i="8" s="1"/>
  <c r="S39" i="8"/>
  <c r="AD39" i="8" s="1"/>
  <c r="T39" i="8"/>
  <c r="AE39" i="8" s="1"/>
  <c r="AF39" i="8"/>
  <c r="P40" i="8"/>
  <c r="AA40" i="8" s="1"/>
  <c r="Q40" i="8"/>
  <c r="AB40" i="8" s="1"/>
  <c r="R40" i="8"/>
  <c r="AC40" i="8" s="1"/>
  <c r="S40" i="8"/>
  <c r="AD40" i="8" s="1"/>
  <c r="T40" i="8"/>
  <c r="AE40" i="8" s="1"/>
  <c r="AF40" i="8"/>
  <c r="P41" i="8"/>
  <c r="AA41" i="8" s="1"/>
  <c r="Q41" i="8"/>
  <c r="AB41" i="8" s="1"/>
  <c r="R41" i="8"/>
  <c r="AC41" i="8" s="1"/>
  <c r="S41" i="8"/>
  <c r="AD41" i="8" s="1"/>
  <c r="T41" i="8"/>
  <c r="AE41" i="8" s="1"/>
  <c r="AF41" i="8"/>
  <c r="P42" i="8"/>
  <c r="AA42" i="8" s="1"/>
  <c r="Q42" i="8"/>
  <c r="AB42" i="8" s="1"/>
  <c r="R42" i="8"/>
  <c r="AC42" i="8" s="1"/>
  <c r="S42" i="8"/>
  <c r="AD42" i="8" s="1"/>
  <c r="T42" i="8"/>
  <c r="AE42" i="8" s="1"/>
  <c r="AF42" i="8"/>
  <c r="P43" i="8"/>
  <c r="AA43" i="8" s="1"/>
  <c r="Q43" i="8"/>
  <c r="AB43" i="8" s="1"/>
  <c r="R43" i="8"/>
  <c r="AC43" i="8" s="1"/>
  <c r="S43" i="8"/>
  <c r="AD43" i="8" s="1"/>
  <c r="T43" i="8"/>
  <c r="AE43" i="8" s="1"/>
  <c r="AF43" i="8"/>
  <c r="P44" i="8"/>
  <c r="AA44" i="8" s="1"/>
  <c r="Q44" i="8"/>
  <c r="AB44" i="8" s="1"/>
  <c r="R44" i="8"/>
  <c r="AC44" i="8" s="1"/>
  <c r="S44" i="8"/>
  <c r="AD44" i="8" s="1"/>
  <c r="T44" i="8"/>
  <c r="AE44" i="8" s="1"/>
  <c r="AF44" i="8"/>
  <c r="P45" i="8"/>
  <c r="AA45" i="8" s="1"/>
  <c r="Q45" i="8"/>
  <c r="AB45" i="8" s="1"/>
  <c r="R45" i="8"/>
  <c r="AC45" i="8" s="1"/>
  <c r="S45" i="8"/>
  <c r="AD45" i="8" s="1"/>
  <c r="T45" i="8"/>
  <c r="AE45" i="8" s="1"/>
  <c r="AF45" i="8"/>
  <c r="P46" i="8"/>
  <c r="AA46" i="8" s="1"/>
  <c r="Q46" i="8"/>
  <c r="AB46" i="8" s="1"/>
  <c r="R46" i="8"/>
  <c r="AC46" i="8" s="1"/>
  <c r="S46" i="8"/>
  <c r="AD46" i="8" s="1"/>
  <c r="T46" i="8"/>
  <c r="AE46" i="8" s="1"/>
  <c r="AF46" i="8"/>
  <c r="P47" i="8"/>
  <c r="AA47" i="8" s="1"/>
  <c r="Q47" i="8"/>
  <c r="AB47" i="8" s="1"/>
  <c r="R47" i="8"/>
  <c r="AC47" i="8" s="1"/>
  <c r="S47" i="8"/>
  <c r="AD47" i="8" s="1"/>
  <c r="T47" i="8"/>
  <c r="AE47" i="8" s="1"/>
  <c r="AF47" i="8"/>
  <c r="P48" i="8"/>
  <c r="AA48" i="8" s="1"/>
  <c r="Q48" i="8"/>
  <c r="AB48" i="8" s="1"/>
  <c r="R48" i="8"/>
  <c r="AC48" i="8" s="1"/>
  <c r="S48" i="8"/>
  <c r="AD48" i="8" s="1"/>
  <c r="T48" i="8"/>
  <c r="AE48" i="8" s="1"/>
  <c r="AF48" i="8"/>
  <c r="P49" i="8"/>
  <c r="AA49" i="8" s="1"/>
  <c r="Q49" i="8"/>
  <c r="AB49" i="8" s="1"/>
  <c r="R49" i="8"/>
  <c r="AC49" i="8" s="1"/>
  <c r="S49" i="8"/>
  <c r="AD49" i="8" s="1"/>
  <c r="T49" i="8"/>
  <c r="AE49" i="8" s="1"/>
  <c r="AF49" i="8"/>
  <c r="P50" i="8"/>
  <c r="AA50" i="8" s="1"/>
  <c r="Q50" i="8"/>
  <c r="AB50" i="8" s="1"/>
  <c r="R50" i="8"/>
  <c r="AC50" i="8" s="1"/>
  <c r="S50" i="8"/>
  <c r="AD50" i="8" s="1"/>
  <c r="T50" i="8"/>
  <c r="AE50" i="8" s="1"/>
  <c r="AF50" i="8"/>
  <c r="P51" i="8"/>
  <c r="AA51" i="8" s="1"/>
  <c r="Q51" i="8"/>
  <c r="AB51" i="8" s="1"/>
  <c r="R51" i="8"/>
  <c r="AC51" i="8" s="1"/>
  <c r="S51" i="8"/>
  <c r="AD51" i="8" s="1"/>
  <c r="T51" i="8"/>
  <c r="AE51" i="8" s="1"/>
  <c r="AF51" i="8"/>
  <c r="P52" i="8"/>
  <c r="AA52" i="8" s="1"/>
  <c r="Q52" i="8"/>
  <c r="AB52" i="8" s="1"/>
  <c r="R52" i="8"/>
  <c r="AC52" i="8" s="1"/>
  <c r="S52" i="8"/>
  <c r="AD52" i="8" s="1"/>
  <c r="T52" i="8"/>
  <c r="AE52" i="8" s="1"/>
  <c r="AF52" i="8"/>
  <c r="P53" i="8"/>
  <c r="AA53" i="8" s="1"/>
  <c r="Q53" i="8"/>
  <c r="AB53" i="8" s="1"/>
  <c r="R53" i="8"/>
  <c r="AC53" i="8" s="1"/>
  <c r="S53" i="8"/>
  <c r="AD53" i="8" s="1"/>
  <c r="T53" i="8"/>
  <c r="AE53" i="8" s="1"/>
  <c r="AF53" i="8"/>
  <c r="P54" i="8"/>
  <c r="AA54" i="8" s="1"/>
  <c r="Q54" i="8"/>
  <c r="AB54" i="8" s="1"/>
  <c r="R54" i="8"/>
  <c r="AC54" i="8" s="1"/>
  <c r="S54" i="8"/>
  <c r="AD54" i="8" s="1"/>
  <c r="T54" i="8"/>
  <c r="AE54" i="8" s="1"/>
  <c r="AF54" i="8"/>
  <c r="P55" i="8"/>
  <c r="AA55" i="8" s="1"/>
  <c r="Q55" i="8"/>
  <c r="AB55" i="8" s="1"/>
  <c r="R55" i="8"/>
  <c r="AC55" i="8" s="1"/>
  <c r="S55" i="8"/>
  <c r="AD55" i="8" s="1"/>
  <c r="T55" i="8"/>
  <c r="AE55" i="8" s="1"/>
  <c r="AF55" i="8"/>
  <c r="P56" i="8"/>
  <c r="AA56" i="8" s="1"/>
  <c r="Q56" i="8"/>
  <c r="AB56" i="8" s="1"/>
  <c r="R56" i="8"/>
  <c r="AC56" i="8" s="1"/>
  <c r="S56" i="8"/>
  <c r="AD56" i="8" s="1"/>
  <c r="T56" i="8"/>
  <c r="AE56" i="8" s="1"/>
  <c r="AF56" i="8"/>
  <c r="P57" i="8"/>
  <c r="AA57" i="8" s="1"/>
  <c r="Q57" i="8"/>
  <c r="AB57" i="8" s="1"/>
  <c r="R57" i="8"/>
  <c r="AC57" i="8" s="1"/>
  <c r="S57" i="8"/>
  <c r="AD57" i="8" s="1"/>
  <c r="T57" i="8"/>
  <c r="AE57" i="8" s="1"/>
  <c r="AF57" i="8"/>
  <c r="P58" i="8"/>
  <c r="AA58" i="8" s="1"/>
  <c r="Q58" i="8"/>
  <c r="AB58" i="8" s="1"/>
  <c r="R58" i="8"/>
  <c r="AC58" i="8" s="1"/>
  <c r="S58" i="8"/>
  <c r="AD58" i="8" s="1"/>
  <c r="T58" i="8"/>
  <c r="AE58" i="8" s="1"/>
  <c r="AF58" i="8"/>
  <c r="P59" i="8"/>
  <c r="AA59" i="8" s="1"/>
  <c r="Q59" i="8"/>
  <c r="AB59" i="8" s="1"/>
  <c r="R59" i="8"/>
  <c r="AC59" i="8" s="1"/>
  <c r="S59" i="8"/>
  <c r="AD59" i="8" s="1"/>
  <c r="T59" i="8"/>
  <c r="AE59" i="8" s="1"/>
  <c r="AF59" i="8"/>
  <c r="P60" i="8"/>
  <c r="AA60" i="8" s="1"/>
  <c r="Q60" i="8"/>
  <c r="AB60" i="8" s="1"/>
  <c r="R60" i="8"/>
  <c r="AC60" i="8" s="1"/>
  <c r="S60" i="8"/>
  <c r="AD60" i="8" s="1"/>
  <c r="T60" i="8"/>
  <c r="AE60" i="8" s="1"/>
  <c r="AF60" i="8"/>
  <c r="P61" i="8"/>
  <c r="AA61" i="8" s="1"/>
  <c r="Q61" i="8"/>
  <c r="AB61" i="8" s="1"/>
  <c r="R61" i="8"/>
  <c r="AC61" i="8" s="1"/>
  <c r="S61" i="8"/>
  <c r="AD61" i="8" s="1"/>
  <c r="T61" i="8"/>
  <c r="AE61" i="8" s="1"/>
  <c r="AF61" i="8"/>
  <c r="P62" i="8"/>
  <c r="AA62" i="8" s="1"/>
  <c r="Q62" i="8"/>
  <c r="AB62" i="8" s="1"/>
  <c r="R62" i="8"/>
  <c r="AC62" i="8" s="1"/>
  <c r="S62" i="8"/>
  <c r="AD62" i="8" s="1"/>
  <c r="T62" i="8"/>
  <c r="AE62" i="8" s="1"/>
  <c r="AF62" i="8"/>
  <c r="P63" i="8"/>
  <c r="AA63" i="8" s="1"/>
  <c r="Q63" i="8"/>
  <c r="AB63" i="8" s="1"/>
  <c r="R63" i="8"/>
  <c r="AC63" i="8" s="1"/>
  <c r="S63" i="8"/>
  <c r="AD63" i="8" s="1"/>
  <c r="T63" i="8"/>
  <c r="AE63" i="8" s="1"/>
  <c r="AF63" i="8"/>
  <c r="P64" i="8"/>
  <c r="AA64" i="8" s="1"/>
  <c r="Q64" i="8"/>
  <c r="AB64" i="8" s="1"/>
  <c r="R64" i="8"/>
  <c r="AC64" i="8" s="1"/>
  <c r="S64" i="8"/>
  <c r="AD64" i="8" s="1"/>
  <c r="T64" i="8"/>
  <c r="AE64" i="8" s="1"/>
  <c r="AF64" i="8"/>
  <c r="P65" i="8"/>
  <c r="AA65" i="8" s="1"/>
  <c r="Q65" i="8"/>
  <c r="AB65" i="8" s="1"/>
  <c r="R65" i="8"/>
  <c r="AC65" i="8" s="1"/>
  <c r="S65" i="8"/>
  <c r="AD65" i="8" s="1"/>
  <c r="T65" i="8"/>
  <c r="AE65" i="8" s="1"/>
  <c r="AF65" i="8"/>
  <c r="P66" i="8"/>
  <c r="AA66" i="8" s="1"/>
  <c r="Q66" i="8"/>
  <c r="AB66" i="8" s="1"/>
  <c r="R66" i="8"/>
  <c r="AC66" i="8" s="1"/>
  <c r="S66" i="8"/>
  <c r="AD66" i="8" s="1"/>
  <c r="T66" i="8"/>
  <c r="AE66" i="8" s="1"/>
  <c r="AF66" i="8"/>
  <c r="P67" i="8"/>
  <c r="AA67" i="8" s="1"/>
  <c r="Q67" i="8"/>
  <c r="AB67" i="8" s="1"/>
  <c r="R67" i="8"/>
  <c r="AC67" i="8" s="1"/>
  <c r="S67" i="8"/>
  <c r="AD67" i="8" s="1"/>
  <c r="T67" i="8"/>
  <c r="AE67" i="8" s="1"/>
  <c r="AF67" i="8"/>
  <c r="P68" i="8"/>
  <c r="AA68" i="8" s="1"/>
  <c r="Q68" i="8"/>
  <c r="AB68" i="8" s="1"/>
  <c r="R68" i="8"/>
  <c r="AC68" i="8" s="1"/>
  <c r="S68" i="8"/>
  <c r="AD68" i="8" s="1"/>
  <c r="T68" i="8"/>
  <c r="AE68" i="8" s="1"/>
  <c r="AF68" i="8"/>
  <c r="P69" i="8"/>
  <c r="AA69" i="8" s="1"/>
  <c r="Q69" i="8"/>
  <c r="AB69" i="8" s="1"/>
  <c r="R69" i="8"/>
  <c r="AC69" i="8" s="1"/>
  <c r="S69" i="8"/>
  <c r="AD69" i="8" s="1"/>
  <c r="T69" i="8"/>
  <c r="AE69" i="8" s="1"/>
  <c r="AF69" i="8"/>
  <c r="P70" i="8"/>
  <c r="AA70" i="8" s="1"/>
  <c r="Q70" i="8"/>
  <c r="AB70" i="8" s="1"/>
  <c r="R70" i="8"/>
  <c r="AC70" i="8" s="1"/>
  <c r="S70" i="8"/>
  <c r="AD70" i="8" s="1"/>
  <c r="T70" i="8"/>
  <c r="AE70" i="8" s="1"/>
  <c r="AF70" i="8"/>
  <c r="P71" i="8"/>
  <c r="AA71" i="8" s="1"/>
  <c r="Q71" i="8"/>
  <c r="AB71" i="8" s="1"/>
  <c r="R71" i="8"/>
  <c r="AC71" i="8" s="1"/>
  <c r="S71" i="8"/>
  <c r="AD71" i="8" s="1"/>
  <c r="T71" i="8"/>
  <c r="AE71" i="8" s="1"/>
  <c r="AF71" i="8"/>
  <c r="P72" i="8"/>
  <c r="AA72" i="8" s="1"/>
  <c r="Q72" i="8"/>
  <c r="AB72" i="8" s="1"/>
  <c r="R72" i="8"/>
  <c r="AC72" i="8" s="1"/>
  <c r="S72" i="8"/>
  <c r="AD72" i="8" s="1"/>
  <c r="T72" i="8"/>
  <c r="AE72" i="8" s="1"/>
  <c r="AF72" i="8"/>
  <c r="P73" i="8"/>
  <c r="AA73" i="8" s="1"/>
  <c r="Q73" i="8"/>
  <c r="AB73" i="8" s="1"/>
  <c r="R73" i="8"/>
  <c r="AC73" i="8" s="1"/>
  <c r="S73" i="8"/>
  <c r="AD73" i="8" s="1"/>
  <c r="T73" i="8"/>
  <c r="AE73" i="8" s="1"/>
  <c r="AF73" i="8"/>
  <c r="P74" i="8"/>
  <c r="AA74" i="8" s="1"/>
  <c r="Q74" i="8"/>
  <c r="AB74" i="8" s="1"/>
  <c r="R74" i="8"/>
  <c r="AC74" i="8" s="1"/>
  <c r="S74" i="8"/>
  <c r="AD74" i="8" s="1"/>
  <c r="T74" i="8"/>
  <c r="AE74" i="8" s="1"/>
  <c r="AF74" i="8"/>
  <c r="P75" i="8"/>
  <c r="AA75" i="8" s="1"/>
  <c r="Q75" i="8"/>
  <c r="AB75" i="8" s="1"/>
  <c r="R75" i="8"/>
  <c r="AC75" i="8" s="1"/>
  <c r="S75" i="8"/>
  <c r="AD75" i="8" s="1"/>
  <c r="T75" i="8"/>
  <c r="AE75" i="8" s="1"/>
  <c r="AF75" i="8"/>
  <c r="P76" i="8"/>
  <c r="AA76" i="8" s="1"/>
  <c r="Q76" i="8"/>
  <c r="AB76" i="8" s="1"/>
  <c r="R76" i="8"/>
  <c r="AC76" i="8" s="1"/>
  <c r="S76" i="8"/>
  <c r="AD76" i="8" s="1"/>
  <c r="T76" i="8"/>
  <c r="AE76" i="8" s="1"/>
  <c r="AF76" i="8"/>
  <c r="P77" i="8"/>
  <c r="AA77" i="8" s="1"/>
  <c r="Q77" i="8"/>
  <c r="AB77" i="8" s="1"/>
  <c r="R77" i="8"/>
  <c r="AC77" i="8" s="1"/>
  <c r="S77" i="8"/>
  <c r="AD77" i="8" s="1"/>
  <c r="T77" i="8"/>
  <c r="AE77" i="8" s="1"/>
  <c r="AF77" i="8"/>
  <c r="P78" i="8"/>
  <c r="AA78" i="8" s="1"/>
  <c r="Q78" i="8"/>
  <c r="AB78" i="8" s="1"/>
  <c r="R78" i="8"/>
  <c r="AC78" i="8" s="1"/>
  <c r="S78" i="8"/>
  <c r="AD78" i="8" s="1"/>
  <c r="T78" i="8"/>
  <c r="AE78" i="8" s="1"/>
  <c r="AF78" i="8"/>
  <c r="P79" i="8"/>
  <c r="AA79" i="8" s="1"/>
  <c r="Q79" i="8"/>
  <c r="AB79" i="8" s="1"/>
  <c r="R79" i="8"/>
  <c r="AC79" i="8" s="1"/>
  <c r="S79" i="8"/>
  <c r="AD79" i="8" s="1"/>
  <c r="T79" i="8"/>
  <c r="AE79" i="8" s="1"/>
  <c r="AF79" i="8"/>
  <c r="P80" i="8"/>
  <c r="AA80" i="8" s="1"/>
  <c r="Q80" i="8"/>
  <c r="AB80" i="8" s="1"/>
  <c r="R80" i="8"/>
  <c r="AC80" i="8" s="1"/>
  <c r="S80" i="8"/>
  <c r="AD80" i="8" s="1"/>
  <c r="T80" i="8"/>
  <c r="AE80" i="8" s="1"/>
  <c r="AF80" i="8"/>
  <c r="P81" i="8"/>
  <c r="AA81" i="8" s="1"/>
  <c r="Q81" i="8"/>
  <c r="AB81" i="8" s="1"/>
  <c r="R81" i="8"/>
  <c r="AC81" i="8" s="1"/>
  <c r="S81" i="8"/>
  <c r="AD81" i="8" s="1"/>
  <c r="T81" i="8"/>
  <c r="AE81" i="8" s="1"/>
  <c r="AF81" i="8"/>
  <c r="P82" i="8"/>
  <c r="AA82" i="8" s="1"/>
  <c r="Q82" i="8"/>
  <c r="AB82" i="8" s="1"/>
  <c r="R82" i="8"/>
  <c r="AC82" i="8" s="1"/>
  <c r="S82" i="8"/>
  <c r="AD82" i="8" s="1"/>
  <c r="T82" i="8"/>
  <c r="AE82" i="8" s="1"/>
  <c r="AF82" i="8"/>
  <c r="P83" i="8"/>
  <c r="AA83" i="8" s="1"/>
  <c r="Q83" i="8"/>
  <c r="AB83" i="8" s="1"/>
  <c r="R83" i="8"/>
  <c r="AC83" i="8" s="1"/>
  <c r="S83" i="8"/>
  <c r="AD83" i="8" s="1"/>
  <c r="T83" i="8"/>
  <c r="AE83" i="8" s="1"/>
  <c r="AF83" i="8"/>
  <c r="P84" i="8"/>
  <c r="AA84" i="8" s="1"/>
  <c r="Q84" i="8"/>
  <c r="AB84" i="8" s="1"/>
  <c r="R84" i="8"/>
  <c r="AC84" i="8" s="1"/>
  <c r="S84" i="8"/>
  <c r="AD84" i="8" s="1"/>
  <c r="T84" i="8"/>
  <c r="AE84" i="8" s="1"/>
  <c r="AF84" i="8"/>
  <c r="P85" i="8"/>
  <c r="AA85" i="8" s="1"/>
  <c r="Q85" i="8"/>
  <c r="AB85" i="8" s="1"/>
  <c r="R85" i="8"/>
  <c r="AC85" i="8" s="1"/>
  <c r="S85" i="8"/>
  <c r="AD85" i="8" s="1"/>
  <c r="T85" i="8"/>
  <c r="AE85" i="8" s="1"/>
  <c r="AF85" i="8"/>
  <c r="P86" i="8"/>
  <c r="AA86" i="8" s="1"/>
  <c r="Q86" i="8"/>
  <c r="AB86" i="8" s="1"/>
  <c r="R86" i="8"/>
  <c r="AC86" i="8" s="1"/>
  <c r="S86" i="8"/>
  <c r="AD86" i="8" s="1"/>
  <c r="T86" i="8"/>
  <c r="AE86" i="8" s="1"/>
  <c r="AF86" i="8"/>
  <c r="P87" i="8"/>
  <c r="AA87" i="8" s="1"/>
  <c r="Q87" i="8"/>
  <c r="AB87" i="8" s="1"/>
  <c r="R87" i="8"/>
  <c r="AC87" i="8" s="1"/>
  <c r="S87" i="8"/>
  <c r="AD87" i="8" s="1"/>
  <c r="T87" i="8"/>
  <c r="AE87" i="8" s="1"/>
  <c r="AF87" i="8"/>
  <c r="P88" i="8"/>
  <c r="AA88" i="8" s="1"/>
  <c r="Q88" i="8"/>
  <c r="AB88" i="8" s="1"/>
  <c r="R88" i="8"/>
  <c r="AC88" i="8" s="1"/>
  <c r="S88" i="8"/>
  <c r="AD88" i="8" s="1"/>
  <c r="T88" i="8"/>
  <c r="AE88" i="8" s="1"/>
  <c r="AF88" i="8"/>
  <c r="P89" i="8"/>
  <c r="AA89" i="8" s="1"/>
  <c r="Q89" i="8"/>
  <c r="AB89" i="8" s="1"/>
  <c r="R89" i="8"/>
  <c r="AC89" i="8" s="1"/>
  <c r="S89" i="8"/>
  <c r="AD89" i="8" s="1"/>
  <c r="T89" i="8"/>
  <c r="AE89" i="8" s="1"/>
  <c r="AF89" i="8"/>
  <c r="P90" i="8"/>
  <c r="AA90" i="8" s="1"/>
  <c r="Q90" i="8"/>
  <c r="AB90" i="8" s="1"/>
  <c r="R90" i="8"/>
  <c r="AC90" i="8" s="1"/>
  <c r="S90" i="8"/>
  <c r="AD90" i="8" s="1"/>
  <c r="T90" i="8"/>
  <c r="AE90" i="8" s="1"/>
  <c r="AF90" i="8"/>
  <c r="P91" i="8"/>
  <c r="AA91" i="8" s="1"/>
  <c r="Q91" i="8"/>
  <c r="AB91" i="8" s="1"/>
  <c r="R91" i="8"/>
  <c r="AC91" i="8" s="1"/>
  <c r="S91" i="8"/>
  <c r="AD91" i="8" s="1"/>
  <c r="T91" i="8"/>
  <c r="AE91" i="8" s="1"/>
  <c r="AF91" i="8"/>
  <c r="P92" i="8"/>
  <c r="AA92" i="8" s="1"/>
  <c r="Q92" i="8"/>
  <c r="AB92" i="8" s="1"/>
  <c r="R92" i="8"/>
  <c r="AC92" i="8" s="1"/>
  <c r="S92" i="8"/>
  <c r="AD92" i="8" s="1"/>
  <c r="T92" i="8"/>
  <c r="AE92" i="8" s="1"/>
  <c r="AF92" i="8"/>
  <c r="P93" i="8"/>
  <c r="AA93" i="8" s="1"/>
  <c r="Q93" i="8"/>
  <c r="AB93" i="8" s="1"/>
  <c r="R93" i="8"/>
  <c r="AC93" i="8" s="1"/>
  <c r="S93" i="8"/>
  <c r="AD93" i="8" s="1"/>
  <c r="T93" i="8"/>
  <c r="AE93" i="8" s="1"/>
  <c r="AF93" i="8"/>
  <c r="P94" i="8"/>
  <c r="AA94" i="8" s="1"/>
  <c r="Q94" i="8"/>
  <c r="AB94" i="8" s="1"/>
  <c r="R94" i="8"/>
  <c r="AC94" i="8" s="1"/>
  <c r="S94" i="8"/>
  <c r="AD94" i="8" s="1"/>
  <c r="T94" i="8"/>
  <c r="AE94" i="8" s="1"/>
  <c r="AF94" i="8"/>
  <c r="P95" i="8"/>
  <c r="AA95" i="8" s="1"/>
  <c r="Q95" i="8"/>
  <c r="AB95" i="8" s="1"/>
  <c r="R95" i="8"/>
  <c r="AC95" i="8" s="1"/>
  <c r="S95" i="8"/>
  <c r="AD95" i="8" s="1"/>
  <c r="T95" i="8"/>
  <c r="AE95" i="8" s="1"/>
  <c r="AF95" i="8"/>
  <c r="P96" i="8"/>
  <c r="AA96" i="8" s="1"/>
  <c r="Q96" i="8"/>
  <c r="AB96" i="8" s="1"/>
  <c r="R96" i="8"/>
  <c r="AC96" i="8" s="1"/>
  <c r="S96" i="8"/>
  <c r="AD96" i="8" s="1"/>
  <c r="T96" i="8"/>
  <c r="AE96" i="8" s="1"/>
  <c r="AF96" i="8"/>
  <c r="P97" i="8"/>
  <c r="AA97" i="8" s="1"/>
  <c r="Q97" i="8"/>
  <c r="AB97" i="8" s="1"/>
  <c r="R97" i="8"/>
  <c r="AC97" i="8" s="1"/>
  <c r="S97" i="8"/>
  <c r="AD97" i="8" s="1"/>
  <c r="T97" i="8"/>
  <c r="AE97" i="8" s="1"/>
  <c r="AF97" i="8"/>
  <c r="P98" i="8"/>
  <c r="AA98" i="8" s="1"/>
  <c r="Q98" i="8"/>
  <c r="AB98" i="8" s="1"/>
  <c r="R98" i="8"/>
  <c r="AC98" i="8" s="1"/>
  <c r="S98" i="8"/>
  <c r="AD98" i="8" s="1"/>
  <c r="T98" i="8"/>
  <c r="AE98" i="8" s="1"/>
  <c r="AF98" i="8"/>
  <c r="P99" i="8"/>
  <c r="AA99" i="8" s="1"/>
  <c r="Q99" i="8"/>
  <c r="AB99" i="8" s="1"/>
  <c r="R99" i="8"/>
  <c r="AC99" i="8" s="1"/>
  <c r="S99" i="8"/>
  <c r="AD99" i="8" s="1"/>
  <c r="T99" i="8"/>
  <c r="AE99" i="8" s="1"/>
  <c r="AF99" i="8"/>
  <c r="P100" i="8"/>
  <c r="AA100" i="8" s="1"/>
  <c r="Q100" i="8"/>
  <c r="AB100" i="8" s="1"/>
  <c r="R100" i="8"/>
  <c r="AC100" i="8" s="1"/>
  <c r="S100" i="8"/>
  <c r="AD100" i="8" s="1"/>
  <c r="T100" i="8"/>
  <c r="AE100" i="8" s="1"/>
  <c r="AF100" i="8"/>
  <c r="P101" i="8"/>
  <c r="AA101" i="8" s="1"/>
  <c r="Q101" i="8"/>
  <c r="AB101" i="8" s="1"/>
  <c r="R101" i="8"/>
  <c r="AC101" i="8" s="1"/>
  <c r="S101" i="8"/>
  <c r="AD101" i="8" s="1"/>
  <c r="T101" i="8"/>
  <c r="AE101" i="8" s="1"/>
  <c r="AF101" i="8"/>
  <c r="P102" i="8"/>
  <c r="AA102" i="8" s="1"/>
  <c r="Q102" i="8"/>
  <c r="AB102" i="8" s="1"/>
  <c r="R102" i="8"/>
  <c r="AC102" i="8" s="1"/>
  <c r="S102" i="8"/>
  <c r="AD102" i="8" s="1"/>
  <c r="T102" i="8"/>
  <c r="AE102" i="8" s="1"/>
  <c r="AF102" i="8"/>
  <c r="P103" i="8"/>
  <c r="AA103" i="8" s="1"/>
  <c r="Q103" i="8"/>
  <c r="AB103" i="8" s="1"/>
  <c r="R103" i="8"/>
  <c r="AC103" i="8" s="1"/>
  <c r="S103" i="8"/>
  <c r="AD103" i="8" s="1"/>
  <c r="T103" i="8"/>
  <c r="AE103" i="8" s="1"/>
  <c r="AF103" i="8"/>
  <c r="P104" i="8"/>
  <c r="AA104" i="8" s="1"/>
  <c r="Q104" i="8"/>
  <c r="AB104" i="8" s="1"/>
  <c r="R104" i="8"/>
  <c r="AC104" i="8" s="1"/>
  <c r="S104" i="8"/>
  <c r="AD104" i="8" s="1"/>
  <c r="T104" i="8"/>
  <c r="AE104" i="8" s="1"/>
  <c r="AF104" i="8"/>
  <c r="P105" i="8"/>
  <c r="AA105" i="8" s="1"/>
  <c r="Q105" i="8"/>
  <c r="AB105" i="8" s="1"/>
  <c r="R105" i="8"/>
  <c r="AC105" i="8" s="1"/>
  <c r="S105" i="8"/>
  <c r="AD105" i="8" s="1"/>
  <c r="T105" i="8"/>
  <c r="AE105" i="8" s="1"/>
  <c r="AF105" i="8"/>
  <c r="P106" i="8"/>
  <c r="AA106" i="8" s="1"/>
  <c r="Q106" i="8"/>
  <c r="AB106" i="8" s="1"/>
  <c r="R106" i="8"/>
  <c r="AC106" i="8" s="1"/>
  <c r="S106" i="8"/>
  <c r="AD106" i="8" s="1"/>
  <c r="T106" i="8"/>
  <c r="AE106" i="8" s="1"/>
  <c r="AF106" i="8"/>
  <c r="P107" i="8"/>
  <c r="AA107" i="8" s="1"/>
  <c r="Q107" i="8"/>
  <c r="AB107" i="8" s="1"/>
  <c r="R107" i="8"/>
  <c r="AC107" i="8" s="1"/>
  <c r="S107" i="8"/>
  <c r="AD107" i="8" s="1"/>
  <c r="T107" i="8"/>
  <c r="AE107" i="8" s="1"/>
  <c r="AF107" i="8"/>
  <c r="P108" i="8"/>
  <c r="AA108" i="8" s="1"/>
  <c r="Q108" i="8"/>
  <c r="AB108" i="8" s="1"/>
  <c r="R108" i="8"/>
  <c r="AC108" i="8" s="1"/>
  <c r="S108" i="8"/>
  <c r="AD108" i="8" s="1"/>
  <c r="T108" i="8"/>
  <c r="AE108" i="8" s="1"/>
  <c r="AF108" i="8"/>
  <c r="P109" i="8"/>
  <c r="AA109" i="8" s="1"/>
  <c r="Q109" i="8"/>
  <c r="AB109" i="8" s="1"/>
  <c r="R109" i="8"/>
  <c r="AC109" i="8" s="1"/>
  <c r="S109" i="8"/>
  <c r="AD109" i="8" s="1"/>
  <c r="T109" i="8"/>
  <c r="AE109" i="8" s="1"/>
  <c r="AF109" i="8"/>
  <c r="P110" i="8"/>
  <c r="AA110" i="8" s="1"/>
  <c r="Q110" i="8"/>
  <c r="AB110" i="8" s="1"/>
  <c r="R110" i="8"/>
  <c r="AC110" i="8" s="1"/>
  <c r="S110" i="8"/>
  <c r="AD110" i="8" s="1"/>
  <c r="T110" i="8"/>
  <c r="AE110" i="8" s="1"/>
  <c r="AF110" i="8"/>
  <c r="P111" i="8"/>
  <c r="AA111" i="8" s="1"/>
  <c r="Q111" i="8"/>
  <c r="AB111" i="8" s="1"/>
  <c r="R111" i="8"/>
  <c r="AC111" i="8" s="1"/>
  <c r="S111" i="8"/>
  <c r="AD111" i="8" s="1"/>
  <c r="T111" i="8"/>
  <c r="AE111" i="8" s="1"/>
  <c r="AF111" i="8"/>
  <c r="P112" i="8"/>
  <c r="AA112" i="8" s="1"/>
  <c r="Q112" i="8"/>
  <c r="AB112" i="8" s="1"/>
  <c r="R112" i="8"/>
  <c r="AC112" i="8" s="1"/>
  <c r="S112" i="8"/>
  <c r="AD112" i="8" s="1"/>
  <c r="T112" i="8"/>
  <c r="AE112" i="8" s="1"/>
  <c r="AF112" i="8"/>
  <c r="P113" i="8"/>
  <c r="AA113" i="8" s="1"/>
  <c r="Q113" i="8"/>
  <c r="AB113" i="8" s="1"/>
  <c r="R113" i="8"/>
  <c r="AC113" i="8" s="1"/>
  <c r="S113" i="8"/>
  <c r="AD113" i="8" s="1"/>
  <c r="T113" i="8"/>
  <c r="AE113" i="8" s="1"/>
  <c r="AF113" i="8"/>
  <c r="P114" i="8"/>
  <c r="AA114" i="8" s="1"/>
  <c r="Q114" i="8"/>
  <c r="AB114" i="8" s="1"/>
  <c r="R114" i="8"/>
  <c r="AC114" i="8" s="1"/>
  <c r="S114" i="8"/>
  <c r="AD114" i="8" s="1"/>
  <c r="T114" i="8"/>
  <c r="AE114" i="8" s="1"/>
  <c r="AF114" i="8"/>
  <c r="P115" i="8"/>
  <c r="AA115" i="8" s="1"/>
  <c r="Q115" i="8"/>
  <c r="AB115" i="8" s="1"/>
  <c r="R115" i="8"/>
  <c r="AC115" i="8" s="1"/>
  <c r="S115" i="8"/>
  <c r="AD115" i="8" s="1"/>
  <c r="T115" i="8"/>
  <c r="AE115" i="8" s="1"/>
  <c r="AF115" i="8"/>
  <c r="P116" i="8"/>
  <c r="AA116" i="8" s="1"/>
  <c r="Q116" i="8"/>
  <c r="AB116" i="8" s="1"/>
  <c r="R116" i="8"/>
  <c r="AC116" i="8" s="1"/>
  <c r="S116" i="8"/>
  <c r="AD116" i="8" s="1"/>
  <c r="T116" i="8"/>
  <c r="AE116" i="8" s="1"/>
  <c r="AF116" i="8"/>
  <c r="P117" i="8"/>
  <c r="AA117" i="8" s="1"/>
  <c r="Q117" i="8"/>
  <c r="AB117" i="8" s="1"/>
  <c r="R117" i="8"/>
  <c r="AC117" i="8" s="1"/>
  <c r="S117" i="8"/>
  <c r="AD117" i="8" s="1"/>
  <c r="T117" i="8"/>
  <c r="AE117" i="8" s="1"/>
  <c r="AF117" i="8"/>
  <c r="P118" i="8"/>
  <c r="AA118" i="8" s="1"/>
  <c r="Q118" i="8"/>
  <c r="AB118" i="8" s="1"/>
  <c r="R118" i="8"/>
  <c r="AC118" i="8" s="1"/>
  <c r="S118" i="8"/>
  <c r="AD118" i="8" s="1"/>
  <c r="T118" i="8"/>
  <c r="AE118" i="8" s="1"/>
  <c r="AF118" i="8"/>
  <c r="P119" i="8"/>
  <c r="AA119" i="8" s="1"/>
  <c r="Q119" i="8"/>
  <c r="AB119" i="8" s="1"/>
  <c r="R119" i="8"/>
  <c r="AC119" i="8" s="1"/>
  <c r="S119" i="8"/>
  <c r="AD119" i="8" s="1"/>
  <c r="T119" i="8"/>
  <c r="AE119" i="8" s="1"/>
  <c r="AF119" i="8"/>
  <c r="P120" i="8"/>
  <c r="AA120" i="8" s="1"/>
  <c r="Q120" i="8"/>
  <c r="AB120" i="8" s="1"/>
  <c r="R120" i="8"/>
  <c r="AC120" i="8" s="1"/>
  <c r="S120" i="8"/>
  <c r="AD120" i="8" s="1"/>
  <c r="T120" i="8"/>
  <c r="AE120" i="8" s="1"/>
  <c r="AF120" i="8"/>
  <c r="P121" i="8"/>
  <c r="AA121" i="8" s="1"/>
  <c r="Q121" i="8"/>
  <c r="AB121" i="8" s="1"/>
  <c r="R121" i="8"/>
  <c r="AC121" i="8" s="1"/>
  <c r="S121" i="8"/>
  <c r="AD121" i="8" s="1"/>
  <c r="T121" i="8"/>
  <c r="AE121" i="8" s="1"/>
  <c r="AF121" i="8"/>
  <c r="P122" i="8"/>
  <c r="AA122" i="8" s="1"/>
  <c r="Q122" i="8"/>
  <c r="AB122" i="8" s="1"/>
  <c r="R122" i="8"/>
  <c r="AC122" i="8" s="1"/>
  <c r="S122" i="8"/>
  <c r="AD122" i="8" s="1"/>
  <c r="T122" i="8"/>
  <c r="AE122" i="8" s="1"/>
  <c r="AF122" i="8"/>
  <c r="P123" i="8"/>
  <c r="AA123" i="8" s="1"/>
  <c r="Q123" i="8"/>
  <c r="AB123" i="8" s="1"/>
  <c r="R123" i="8"/>
  <c r="AC123" i="8" s="1"/>
  <c r="S123" i="8"/>
  <c r="AD123" i="8" s="1"/>
  <c r="T123" i="8"/>
  <c r="AE123" i="8" s="1"/>
  <c r="AF123" i="8"/>
  <c r="P124" i="8"/>
  <c r="AA124" i="8" s="1"/>
  <c r="Q124" i="8"/>
  <c r="AB124" i="8" s="1"/>
  <c r="R124" i="8"/>
  <c r="AC124" i="8" s="1"/>
  <c r="S124" i="8"/>
  <c r="AD124" i="8" s="1"/>
  <c r="T124" i="8"/>
  <c r="AE124" i="8" s="1"/>
  <c r="AF124" i="8"/>
  <c r="P125" i="8"/>
  <c r="AA125" i="8" s="1"/>
  <c r="Q125" i="8"/>
  <c r="AB125" i="8" s="1"/>
  <c r="R125" i="8"/>
  <c r="AC125" i="8" s="1"/>
  <c r="S125" i="8"/>
  <c r="AD125" i="8" s="1"/>
  <c r="T125" i="8"/>
  <c r="AE125" i="8" s="1"/>
  <c r="AF125" i="8"/>
  <c r="P126" i="8"/>
  <c r="AA126" i="8" s="1"/>
  <c r="Q126" i="8"/>
  <c r="AB126" i="8" s="1"/>
  <c r="R126" i="8"/>
  <c r="AC126" i="8" s="1"/>
  <c r="S126" i="8"/>
  <c r="AD126" i="8" s="1"/>
  <c r="T126" i="8"/>
  <c r="AE126" i="8" s="1"/>
  <c r="AF126" i="8"/>
  <c r="P127" i="8"/>
  <c r="AA127" i="8" s="1"/>
  <c r="Q127" i="8"/>
  <c r="AB127" i="8" s="1"/>
  <c r="R127" i="8"/>
  <c r="AC127" i="8" s="1"/>
  <c r="S127" i="8"/>
  <c r="AD127" i="8" s="1"/>
  <c r="T127" i="8"/>
  <c r="AE127" i="8" s="1"/>
  <c r="AF127" i="8"/>
  <c r="P128" i="8"/>
  <c r="AA128" i="8" s="1"/>
  <c r="Q128" i="8"/>
  <c r="AB128" i="8" s="1"/>
  <c r="R128" i="8"/>
  <c r="AC128" i="8" s="1"/>
  <c r="S128" i="8"/>
  <c r="AD128" i="8" s="1"/>
  <c r="T128" i="8"/>
  <c r="AE128" i="8" s="1"/>
  <c r="AF128" i="8"/>
  <c r="P129" i="8"/>
  <c r="AA129" i="8" s="1"/>
  <c r="Q129" i="8"/>
  <c r="AB129" i="8" s="1"/>
  <c r="R129" i="8"/>
  <c r="AC129" i="8" s="1"/>
  <c r="S129" i="8"/>
  <c r="AD129" i="8" s="1"/>
  <c r="T129" i="8"/>
  <c r="AE129" i="8" s="1"/>
  <c r="AF129" i="8"/>
  <c r="P130" i="8"/>
  <c r="AA130" i="8" s="1"/>
  <c r="Q130" i="8"/>
  <c r="AB130" i="8" s="1"/>
  <c r="R130" i="8"/>
  <c r="AC130" i="8" s="1"/>
  <c r="S130" i="8"/>
  <c r="AD130" i="8" s="1"/>
  <c r="T130" i="8"/>
  <c r="AE130" i="8" s="1"/>
  <c r="AF130" i="8"/>
  <c r="P131" i="8"/>
  <c r="AA131" i="8" s="1"/>
  <c r="Q131" i="8"/>
  <c r="AB131" i="8" s="1"/>
  <c r="R131" i="8"/>
  <c r="AC131" i="8" s="1"/>
  <c r="S131" i="8"/>
  <c r="AD131" i="8" s="1"/>
  <c r="T131" i="8"/>
  <c r="AE131" i="8" s="1"/>
  <c r="AF131" i="8"/>
  <c r="P132" i="8"/>
  <c r="AA132" i="8" s="1"/>
  <c r="Q132" i="8"/>
  <c r="AB132" i="8" s="1"/>
  <c r="R132" i="8"/>
  <c r="AC132" i="8" s="1"/>
  <c r="S132" i="8"/>
  <c r="AD132" i="8" s="1"/>
  <c r="T132" i="8"/>
  <c r="AE132" i="8" s="1"/>
  <c r="AF132" i="8"/>
  <c r="P133" i="8"/>
  <c r="AA133" i="8" s="1"/>
  <c r="Q133" i="8"/>
  <c r="AB133" i="8" s="1"/>
  <c r="R133" i="8"/>
  <c r="AC133" i="8" s="1"/>
  <c r="S133" i="8"/>
  <c r="AD133" i="8" s="1"/>
  <c r="T133" i="8"/>
  <c r="AE133" i="8" s="1"/>
  <c r="AF133" i="8"/>
  <c r="P134" i="8"/>
  <c r="AA134" i="8" s="1"/>
  <c r="Q134" i="8"/>
  <c r="AB134" i="8" s="1"/>
  <c r="R134" i="8"/>
  <c r="AC134" i="8" s="1"/>
  <c r="S134" i="8"/>
  <c r="AD134" i="8" s="1"/>
  <c r="T134" i="8"/>
  <c r="AE134" i="8" s="1"/>
  <c r="AF134" i="8"/>
  <c r="P135" i="8"/>
  <c r="AA135" i="8" s="1"/>
  <c r="Q135" i="8"/>
  <c r="AB135" i="8" s="1"/>
  <c r="R135" i="8"/>
  <c r="AC135" i="8" s="1"/>
  <c r="S135" i="8"/>
  <c r="AD135" i="8" s="1"/>
  <c r="T135" i="8"/>
  <c r="AE135" i="8" s="1"/>
  <c r="AF135" i="8"/>
  <c r="P136" i="8"/>
  <c r="AA136" i="8" s="1"/>
  <c r="Q136" i="8"/>
  <c r="AB136" i="8" s="1"/>
  <c r="R136" i="8"/>
  <c r="AC136" i="8" s="1"/>
  <c r="S136" i="8"/>
  <c r="AD136" i="8" s="1"/>
  <c r="T136" i="8"/>
  <c r="AE136" i="8" s="1"/>
  <c r="AF136" i="8"/>
  <c r="P137" i="8"/>
  <c r="AA137" i="8" s="1"/>
  <c r="Q137" i="8"/>
  <c r="AB137" i="8" s="1"/>
  <c r="R137" i="8"/>
  <c r="AC137" i="8" s="1"/>
  <c r="S137" i="8"/>
  <c r="AD137" i="8" s="1"/>
  <c r="T137" i="8"/>
  <c r="AE137" i="8" s="1"/>
  <c r="AF137" i="8"/>
  <c r="P138" i="8"/>
  <c r="AA138" i="8" s="1"/>
  <c r="Q138" i="8"/>
  <c r="AB138" i="8" s="1"/>
  <c r="R138" i="8"/>
  <c r="AC138" i="8" s="1"/>
  <c r="S138" i="8"/>
  <c r="AD138" i="8" s="1"/>
  <c r="T138" i="8"/>
  <c r="AE138" i="8" s="1"/>
  <c r="AF138" i="8"/>
  <c r="P139" i="8"/>
  <c r="AA139" i="8" s="1"/>
  <c r="Q139" i="8"/>
  <c r="AB139" i="8" s="1"/>
  <c r="R139" i="8"/>
  <c r="AC139" i="8" s="1"/>
  <c r="S139" i="8"/>
  <c r="AD139" i="8" s="1"/>
  <c r="T139" i="8"/>
  <c r="AE139" i="8" s="1"/>
  <c r="AF139" i="8"/>
  <c r="P140" i="8"/>
  <c r="AA140" i="8" s="1"/>
  <c r="Q140" i="8"/>
  <c r="AB140" i="8" s="1"/>
  <c r="R140" i="8"/>
  <c r="AC140" i="8" s="1"/>
  <c r="S140" i="8"/>
  <c r="AD140" i="8" s="1"/>
  <c r="T140" i="8"/>
  <c r="AE140" i="8" s="1"/>
  <c r="AF140" i="8"/>
  <c r="P141" i="8"/>
  <c r="AA141" i="8" s="1"/>
  <c r="Q141" i="8"/>
  <c r="AB141" i="8" s="1"/>
  <c r="R141" i="8"/>
  <c r="AC141" i="8" s="1"/>
  <c r="S141" i="8"/>
  <c r="AD141" i="8" s="1"/>
  <c r="T141" i="8"/>
  <c r="AE141" i="8" s="1"/>
  <c r="AF141" i="8"/>
  <c r="P142" i="8"/>
  <c r="AA142" i="8" s="1"/>
  <c r="Q142" i="8"/>
  <c r="AB142" i="8" s="1"/>
  <c r="R142" i="8"/>
  <c r="AC142" i="8" s="1"/>
  <c r="S142" i="8"/>
  <c r="AD142" i="8" s="1"/>
  <c r="T142" i="8"/>
  <c r="AE142" i="8" s="1"/>
  <c r="AF142" i="8"/>
  <c r="P143" i="8"/>
  <c r="AA143" i="8" s="1"/>
  <c r="Q143" i="8"/>
  <c r="AB143" i="8" s="1"/>
  <c r="R143" i="8"/>
  <c r="AC143" i="8" s="1"/>
  <c r="S143" i="8"/>
  <c r="AD143" i="8" s="1"/>
  <c r="T143" i="8"/>
  <c r="AE143" i="8" s="1"/>
  <c r="AF143" i="8"/>
  <c r="P144" i="8"/>
  <c r="AA144" i="8" s="1"/>
  <c r="Q144" i="8"/>
  <c r="AB144" i="8" s="1"/>
  <c r="R144" i="8"/>
  <c r="AC144" i="8" s="1"/>
  <c r="S144" i="8"/>
  <c r="AD144" i="8" s="1"/>
  <c r="T144" i="8"/>
  <c r="AE144" i="8" s="1"/>
  <c r="AF144" i="8"/>
  <c r="P145" i="8"/>
  <c r="AA145" i="8" s="1"/>
  <c r="Q145" i="8"/>
  <c r="AB145" i="8" s="1"/>
  <c r="R145" i="8"/>
  <c r="AC145" i="8" s="1"/>
  <c r="S145" i="8"/>
  <c r="AD145" i="8" s="1"/>
  <c r="T145" i="8"/>
  <c r="AE145" i="8" s="1"/>
  <c r="AF145" i="8"/>
  <c r="P146" i="8"/>
  <c r="AA146" i="8" s="1"/>
  <c r="Q146" i="8"/>
  <c r="AB146" i="8" s="1"/>
  <c r="R146" i="8"/>
  <c r="AC146" i="8" s="1"/>
  <c r="S146" i="8"/>
  <c r="AD146" i="8" s="1"/>
  <c r="T146" i="8"/>
  <c r="AE146" i="8" s="1"/>
  <c r="AF146" i="8"/>
  <c r="P147" i="8"/>
  <c r="AA147" i="8" s="1"/>
  <c r="Q147" i="8"/>
  <c r="AB147" i="8" s="1"/>
  <c r="R147" i="8"/>
  <c r="AC147" i="8" s="1"/>
  <c r="S147" i="8"/>
  <c r="AD147" i="8" s="1"/>
  <c r="T147" i="8"/>
  <c r="AE147" i="8" s="1"/>
  <c r="AF147" i="8"/>
  <c r="P148" i="8"/>
  <c r="AA148" i="8" s="1"/>
  <c r="Q148" i="8"/>
  <c r="AB148" i="8" s="1"/>
  <c r="R148" i="8"/>
  <c r="AC148" i="8" s="1"/>
  <c r="S148" i="8"/>
  <c r="AD148" i="8" s="1"/>
  <c r="T148" i="8"/>
  <c r="AE148" i="8" s="1"/>
  <c r="AF148" i="8"/>
  <c r="P149" i="8"/>
  <c r="AA149" i="8" s="1"/>
  <c r="Q149" i="8"/>
  <c r="AB149" i="8" s="1"/>
  <c r="R149" i="8"/>
  <c r="AC149" i="8" s="1"/>
  <c r="S149" i="8"/>
  <c r="AD149" i="8" s="1"/>
  <c r="T149" i="8"/>
  <c r="AE149" i="8" s="1"/>
  <c r="AF149" i="8"/>
  <c r="P150" i="8"/>
  <c r="AA150" i="8" s="1"/>
  <c r="Q150" i="8"/>
  <c r="AB150" i="8" s="1"/>
  <c r="R150" i="8"/>
  <c r="AC150" i="8" s="1"/>
  <c r="S150" i="8"/>
  <c r="AD150" i="8" s="1"/>
  <c r="T150" i="8"/>
  <c r="AE150" i="8" s="1"/>
  <c r="AF150" i="8"/>
  <c r="P151" i="8"/>
  <c r="AA151" i="8" s="1"/>
  <c r="Q151" i="8"/>
  <c r="AB151" i="8" s="1"/>
  <c r="R151" i="8"/>
  <c r="AC151" i="8" s="1"/>
  <c r="S151" i="8"/>
  <c r="AD151" i="8" s="1"/>
  <c r="T151" i="8"/>
  <c r="AE151" i="8" s="1"/>
  <c r="AF151" i="8"/>
  <c r="P152" i="8"/>
  <c r="AA152" i="8" s="1"/>
  <c r="Q152" i="8"/>
  <c r="AB152" i="8" s="1"/>
  <c r="R152" i="8"/>
  <c r="AC152" i="8" s="1"/>
  <c r="S152" i="8"/>
  <c r="AD152" i="8" s="1"/>
  <c r="T152" i="8"/>
  <c r="AE152" i="8" s="1"/>
  <c r="AF152" i="8"/>
  <c r="P153" i="8"/>
  <c r="AA153" i="8" s="1"/>
  <c r="Q153" i="8"/>
  <c r="AB153" i="8" s="1"/>
  <c r="R153" i="8"/>
  <c r="AC153" i="8" s="1"/>
  <c r="S153" i="8"/>
  <c r="AD153" i="8" s="1"/>
  <c r="T153" i="8"/>
  <c r="AE153" i="8" s="1"/>
  <c r="AF153" i="8"/>
  <c r="P154" i="8"/>
  <c r="AA154" i="8" s="1"/>
  <c r="Q154" i="8"/>
  <c r="AB154" i="8" s="1"/>
  <c r="R154" i="8"/>
  <c r="AC154" i="8" s="1"/>
  <c r="S154" i="8"/>
  <c r="AD154" i="8" s="1"/>
  <c r="T154" i="8"/>
  <c r="AE154" i="8" s="1"/>
  <c r="AF154" i="8"/>
  <c r="P155" i="8"/>
  <c r="AA155" i="8" s="1"/>
  <c r="Q155" i="8"/>
  <c r="AB155" i="8" s="1"/>
  <c r="R155" i="8"/>
  <c r="AC155" i="8" s="1"/>
  <c r="S155" i="8"/>
  <c r="AD155" i="8" s="1"/>
  <c r="T155" i="8"/>
  <c r="AE155" i="8" s="1"/>
  <c r="AF155" i="8"/>
  <c r="P156" i="8"/>
  <c r="AA156" i="8" s="1"/>
  <c r="Q156" i="8"/>
  <c r="AB156" i="8" s="1"/>
  <c r="R156" i="8"/>
  <c r="AC156" i="8" s="1"/>
  <c r="S156" i="8"/>
  <c r="AD156" i="8" s="1"/>
  <c r="T156" i="8"/>
  <c r="AE156" i="8" s="1"/>
  <c r="AF156" i="8"/>
  <c r="P157" i="8"/>
  <c r="AA157" i="8" s="1"/>
  <c r="Q157" i="8"/>
  <c r="AB157" i="8" s="1"/>
  <c r="R157" i="8"/>
  <c r="AC157" i="8" s="1"/>
  <c r="S157" i="8"/>
  <c r="AD157" i="8" s="1"/>
  <c r="T157" i="8"/>
  <c r="AE157" i="8" s="1"/>
  <c r="AF157" i="8"/>
  <c r="P158" i="8"/>
  <c r="AA158" i="8" s="1"/>
  <c r="Q158" i="8"/>
  <c r="AB158" i="8" s="1"/>
  <c r="R158" i="8"/>
  <c r="AC158" i="8" s="1"/>
  <c r="S158" i="8"/>
  <c r="AD158" i="8" s="1"/>
  <c r="T158" i="8"/>
  <c r="AE158" i="8" s="1"/>
  <c r="AF158" i="8"/>
  <c r="P159" i="8"/>
  <c r="AA159" i="8" s="1"/>
  <c r="Q159" i="8"/>
  <c r="AB159" i="8" s="1"/>
  <c r="R159" i="8"/>
  <c r="AC159" i="8" s="1"/>
  <c r="S159" i="8"/>
  <c r="AD159" i="8" s="1"/>
  <c r="T159" i="8"/>
  <c r="AE159" i="8" s="1"/>
  <c r="AF159" i="8"/>
  <c r="P160" i="8"/>
  <c r="AA160" i="8" s="1"/>
  <c r="Q160" i="8"/>
  <c r="AB160" i="8" s="1"/>
  <c r="R160" i="8"/>
  <c r="AC160" i="8" s="1"/>
  <c r="S160" i="8"/>
  <c r="AD160" i="8" s="1"/>
  <c r="T160" i="8"/>
  <c r="AE160" i="8" s="1"/>
  <c r="AF160" i="8"/>
  <c r="P161" i="8"/>
  <c r="AA161" i="8" s="1"/>
  <c r="Q161" i="8"/>
  <c r="AB161" i="8" s="1"/>
  <c r="R161" i="8"/>
  <c r="AC161" i="8" s="1"/>
  <c r="S161" i="8"/>
  <c r="AD161" i="8" s="1"/>
  <c r="T161" i="8"/>
  <c r="AE161" i="8" s="1"/>
  <c r="AF161" i="8"/>
  <c r="P162" i="8"/>
  <c r="AA162" i="8" s="1"/>
  <c r="Q162" i="8"/>
  <c r="AB162" i="8" s="1"/>
  <c r="R162" i="8"/>
  <c r="AC162" i="8" s="1"/>
  <c r="S162" i="8"/>
  <c r="AD162" i="8" s="1"/>
  <c r="T162" i="8"/>
  <c r="AE162" i="8" s="1"/>
  <c r="AF162" i="8"/>
  <c r="P163" i="8"/>
  <c r="AA163" i="8" s="1"/>
  <c r="Q163" i="8"/>
  <c r="AB163" i="8" s="1"/>
  <c r="R163" i="8"/>
  <c r="AC163" i="8" s="1"/>
  <c r="S163" i="8"/>
  <c r="AD163" i="8" s="1"/>
  <c r="T163" i="8"/>
  <c r="AE163" i="8" s="1"/>
  <c r="AF163" i="8"/>
  <c r="P164" i="8"/>
  <c r="AA164" i="8" s="1"/>
  <c r="Q164" i="8"/>
  <c r="AB164" i="8" s="1"/>
  <c r="R164" i="8"/>
  <c r="AC164" i="8" s="1"/>
  <c r="S164" i="8"/>
  <c r="AD164" i="8" s="1"/>
  <c r="T164" i="8"/>
  <c r="AE164" i="8" s="1"/>
  <c r="AF164" i="8"/>
  <c r="P165" i="8"/>
  <c r="AA165" i="8" s="1"/>
  <c r="Q165" i="8"/>
  <c r="AB165" i="8" s="1"/>
  <c r="R165" i="8"/>
  <c r="AC165" i="8" s="1"/>
  <c r="S165" i="8"/>
  <c r="AD165" i="8" s="1"/>
  <c r="T165" i="8"/>
  <c r="AE165" i="8" s="1"/>
  <c r="AF165" i="8"/>
  <c r="P166" i="8"/>
  <c r="AA166" i="8" s="1"/>
  <c r="Q166" i="8"/>
  <c r="AB166" i="8" s="1"/>
  <c r="R166" i="8"/>
  <c r="AC166" i="8" s="1"/>
  <c r="S166" i="8"/>
  <c r="AD166" i="8" s="1"/>
  <c r="T166" i="8"/>
  <c r="AE166" i="8" s="1"/>
  <c r="AF166" i="8"/>
  <c r="P167" i="8"/>
  <c r="AA167" i="8" s="1"/>
  <c r="Q167" i="8"/>
  <c r="AB167" i="8" s="1"/>
  <c r="R167" i="8"/>
  <c r="AC167" i="8" s="1"/>
  <c r="S167" i="8"/>
  <c r="AD167" i="8" s="1"/>
  <c r="T167" i="8"/>
  <c r="AE167" i="8" s="1"/>
  <c r="AF167" i="8"/>
  <c r="P168" i="8"/>
  <c r="AA168" i="8" s="1"/>
  <c r="Q168" i="8"/>
  <c r="AB168" i="8" s="1"/>
  <c r="R168" i="8"/>
  <c r="AC168" i="8" s="1"/>
  <c r="S168" i="8"/>
  <c r="AD168" i="8" s="1"/>
  <c r="T168" i="8"/>
  <c r="AE168" i="8" s="1"/>
  <c r="AF168" i="8"/>
  <c r="P169" i="8"/>
  <c r="AA169" i="8" s="1"/>
  <c r="Q169" i="8"/>
  <c r="AB169" i="8" s="1"/>
  <c r="R169" i="8"/>
  <c r="AC169" i="8" s="1"/>
  <c r="S169" i="8"/>
  <c r="AD169" i="8" s="1"/>
  <c r="T169" i="8"/>
  <c r="AE169" i="8" s="1"/>
  <c r="AF169" i="8"/>
  <c r="P170" i="8"/>
  <c r="AA170" i="8" s="1"/>
  <c r="Q170" i="8"/>
  <c r="AB170" i="8" s="1"/>
  <c r="R170" i="8"/>
  <c r="AC170" i="8" s="1"/>
  <c r="S170" i="8"/>
  <c r="AD170" i="8" s="1"/>
  <c r="T170" i="8"/>
  <c r="AE170" i="8" s="1"/>
  <c r="AF170" i="8"/>
  <c r="P171" i="8"/>
  <c r="AA171" i="8" s="1"/>
  <c r="Q171" i="8"/>
  <c r="AB171" i="8" s="1"/>
  <c r="R171" i="8"/>
  <c r="AC171" i="8" s="1"/>
  <c r="S171" i="8"/>
  <c r="AD171" i="8" s="1"/>
  <c r="T171" i="8"/>
  <c r="AE171" i="8" s="1"/>
  <c r="AF171" i="8"/>
  <c r="P172" i="8"/>
  <c r="AA172" i="8" s="1"/>
  <c r="Q172" i="8"/>
  <c r="AB172" i="8" s="1"/>
  <c r="R172" i="8"/>
  <c r="AC172" i="8" s="1"/>
  <c r="S172" i="8"/>
  <c r="AD172" i="8" s="1"/>
  <c r="T172" i="8"/>
  <c r="AE172" i="8" s="1"/>
  <c r="AF172" i="8"/>
  <c r="P173" i="8"/>
  <c r="AA173" i="8" s="1"/>
  <c r="Q173" i="8"/>
  <c r="AB173" i="8" s="1"/>
  <c r="R173" i="8"/>
  <c r="AC173" i="8" s="1"/>
  <c r="S173" i="8"/>
  <c r="AD173" i="8" s="1"/>
  <c r="T173" i="8"/>
  <c r="AE173" i="8" s="1"/>
  <c r="AF173" i="8"/>
  <c r="P174" i="8"/>
  <c r="AA174" i="8" s="1"/>
  <c r="Q174" i="8"/>
  <c r="AB174" i="8" s="1"/>
  <c r="R174" i="8"/>
  <c r="AC174" i="8" s="1"/>
  <c r="S174" i="8"/>
  <c r="AD174" i="8" s="1"/>
  <c r="T174" i="8"/>
  <c r="AE174" i="8" s="1"/>
  <c r="AF174" i="8"/>
  <c r="P175" i="8"/>
  <c r="AA175" i="8" s="1"/>
  <c r="Q175" i="8"/>
  <c r="AB175" i="8" s="1"/>
  <c r="R175" i="8"/>
  <c r="AC175" i="8" s="1"/>
  <c r="S175" i="8"/>
  <c r="AD175" i="8" s="1"/>
  <c r="T175" i="8"/>
  <c r="AE175" i="8" s="1"/>
  <c r="AF175" i="8"/>
  <c r="P176" i="8"/>
  <c r="AA176" i="8" s="1"/>
  <c r="Q176" i="8"/>
  <c r="AB176" i="8" s="1"/>
  <c r="R176" i="8"/>
  <c r="AC176" i="8" s="1"/>
  <c r="S176" i="8"/>
  <c r="AD176" i="8" s="1"/>
  <c r="T176" i="8"/>
  <c r="AE176" i="8" s="1"/>
  <c r="AF176" i="8"/>
  <c r="P177" i="8"/>
  <c r="AA177" i="8" s="1"/>
  <c r="Q177" i="8"/>
  <c r="AB177" i="8" s="1"/>
  <c r="R177" i="8"/>
  <c r="AC177" i="8" s="1"/>
  <c r="S177" i="8"/>
  <c r="AD177" i="8" s="1"/>
  <c r="T177" i="8"/>
  <c r="AE177" i="8" s="1"/>
  <c r="AF177" i="8"/>
  <c r="P178" i="8"/>
  <c r="AA178" i="8" s="1"/>
  <c r="Q178" i="8"/>
  <c r="AB178" i="8" s="1"/>
  <c r="R178" i="8"/>
  <c r="AC178" i="8" s="1"/>
  <c r="S178" i="8"/>
  <c r="AD178" i="8" s="1"/>
  <c r="T178" i="8"/>
  <c r="AE178" i="8" s="1"/>
  <c r="AF178" i="8"/>
  <c r="P179" i="8"/>
  <c r="AA179" i="8" s="1"/>
  <c r="Q179" i="8"/>
  <c r="AB179" i="8" s="1"/>
  <c r="R179" i="8"/>
  <c r="AC179" i="8" s="1"/>
  <c r="S179" i="8"/>
  <c r="AD179" i="8" s="1"/>
  <c r="T179" i="8"/>
  <c r="AE179" i="8" s="1"/>
  <c r="AF179" i="8"/>
  <c r="P180" i="8"/>
  <c r="AA180" i="8" s="1"/>
  <c r="Q180" i="8"/>
  <c r="AB180" i="8" s="1"/>
  <c r="R180" i="8"/>
  <c r="AC180" i="8" s="1"/>
  <c r="S180" i="8"/>
  <c r="AD180" i="8" s="1"/>
  <c r="T180" i="8"/>
  <c r="AE180" i="8" s="1"/>
  <c r="AF180" i="8"/>
  <c r="P181" i="8"/>
  <c r="AA181" i="8" s="1"/>
  <c r="Q181" i="8"/>
  <c r="AB181" i="8" s="1"/>
  <c r="R181" i="8"/>
  <c r="AC181" i="8" s="1"/>
  <c r="S181" i="8"/>
  <c r="AD181" i="8" s="1"/>
  <c r="T181" i="8"/>
  <c r="AE181" i="8" s="1"/>
  <c r="AF181" i="8"/>
  <c r="P182" i="8"/>
  <c r="AA182" i="8" s="1"/>
  <c r="Q182" i="8"/>
  <c r="AB182" i="8" s="1"/>
  <c r="R182" i="8"/>
  <c r="AC182" i="8" s="1"/>
  <c r="S182" i="8"/>
  <c r="AD182" i="8" s="1"/>
  <c r="T182" i="8"/>
  <c r="AE182" i="8" s="1"/>
  <c r="AF182" i="8"/>
  <c r="P183" i="8"/>
  <c r="AA183" i="8" s="1"/>
  <c r="Q183" i="8"/>
  <c r="AB183" i="8" s="1"/>
  <c r="R183" i="8"/>
  <c r="AC183" i="8" s="1"/>
  <c r="S183" i="8"/>
  <c r="AD183" i="8" s="1"/>
  <c r="T183" i="8"/>
  <c r="AE183" i="8" s="1"/>
  <c r="AF183" i="8"/>
  <c r="P184" i="8"/>
  <c r="AA184" i="8" s="1"/>
  <c r="Q184" i="8"/>
  <c r="AB184" i="8" s="1"/>
  <c r="R184" i="8"/>
  <c r="AC184" i="8" s="1"/>
  <c r="S184" i="8"/>
  <c r="AD184" i="8" s="1"/>
  <c r="T184" i="8"/>
  <c r="AE184" i="8" s="1"/>
  <c r="AF184" i="8"/>
  <c r="P185" i="8"/>
  <c r="AA185" i="8" s="1"/>
  <c r="Q185" i="8"/>
  <c r="AB185" i="8" s="1"/>
  <c r="R185" i="8"/>
  <c r="AC185" i="8" s="1"/>
  <c r="S185" i="8"/>
  <c r="AD185" i="8" s="1"/>
  <c r="T185" i="8"/>
  <c r="AE185" i="8" s="1"/>
  <c r="AF185" i="8"/>
  <c r="P186" i="8"/>
  <c r="AA186" i="8" s="1"/>
  <c r="Q186" i="8"/>
  <c r="AB186" i="8" s="1"/>
  <c r="R186" i="8"/>
  <c r="AC186" i="8" s="1"/>
  <c r="S186" i="8"/>
  <c r="AD186" i="8" s="1"/>
  <c r="T186" i="8"/>
  <c r="AE186" i="8" s="1"/>
  <c r="AF186" i="8"/>
  <c r="P187" i="8"/>
  <c r="AA187" i="8" s="1"/>
  <c r="Q187" i="8"/>
  <c r="AB187" i="8" s="1"/>
  <c r="R187" i="8"/>
  <c r="AC187" i="8" s="1"/>
  <c r="S187" i="8"/>
  <c r="AD187" i="8" s="1"/>
  <c r="T187" i="8"/>
  <c r="AE187" i="8" s="1"/>
  <c r="AF187" i="8"/>
  <c r="P188" i="8"/>
  <c r="AA188" i="8" s="1"/>
  <c r="Q188" i="8"/>
  <c r="AB188" i="8" s="1"/>
  <c r="R188" i="8"/>
  <c r="AC188" i="8" s="1"/>
  <c r="S188" i="8"/>
  <c r="AD188" i="8" s="1"/>
  <c r="T188" i="8"/>
  <c r="AE188" i="8" s="1"/>
  <c r="AF188" i="8"/>
  <c r="P189" i="8"/>
  <c r="AA189" i="8" s="1"/>
  <c r="Q189" i="8"/>
  <c r="AB189" i="8" s="1"/>
  <c r="R189" i="8"/>
  <c r="AC189" i="8" s="1"/>
  <c r="S189" i="8"/>
  <c r="AD189" i="8" s="1"/>
  <c r="T189" i="8"/>
  <c r="AE189" i="8" s="1"/>
  <c r="AF189" i="8"/>
  <c r="P190" i="8"/>
  <c r="AA190" i="8" s="1"/>
  <c r="Q190" i="8"/>
  <c r="AB190" i="8" s="1"/>
  <c r="R190" i="8"/>
  <c r="AC190" i="8" s="1"/>
  <c r="S190" i="8"/>
  <c r="AD190" i="8" s="1"/>
  <c r="T190" i="8"/>
  <c r="AE190" i="8" s="1"/>
  <c r="AF190" i="8"/>
  <c r="P191" i="8"/>
  <c r="AA191" i="8" s="1"/>
  <c r="Q191" i="8"/>
  <c r="AB191" i="8" s="1"/>
  <c r="R191" i="8"/>
  <c r="AC191" i="8" s="1"/>
  <c r="S191" i="8"/>
  <c r="AD191" i="8" s="1"/>
  <c r="T191" i="8"/>
  <c r="AE191" i="8" s="1"/>
  <c r="AF191" i="8"/>
  <c r="P192" i="8"/>
  <c r="AA192" i="8" s="1"/>
  <c r="Q192" i="8"/>
  <c r="AB192" i="8" s="1"/>
  <c r="R192" i="8"/>
  <c r="AC192" i="8" s="1"/>
  <c r="S192" i="8"/>
  <c r="AD192" i="8" s="1"/>
  <c r="T192" i="8"/>
  <c r="AE192" i="8" s="1"/>
  <c r="AF192" i="8"/>
  <c r="P193" i="8"/>
  <c r="AA193" i="8" s="1"/>
  <c r="Q193" i="8"/>
  <c r="AB193" i="8" s="1"/>
  <c r="R193" i="8"/>
  <c r="AC193" i="8" s="1"/>
  <c r="S193" i="8"/>
  <c r="AD193" i="8" s="1"/>
  <c r="T193" i="8"/>
  <c r="AE193" i="8" s="1"/>
  <c r="AF193" i="8"/>
  <c r="P194" i="8"/>
  <c r="AA194" i="8" s="1"/>
  <c r="Q194" i="8"/>
  <c r="AB194" i="8" s="1"/>
  <c r="R194" i="8"/>
  <c r="AC194" i="8" s="1"/>
  <c r="S194" i="8"/>
  <c r="AD194" i="8" s="1"/>
  <c r="T194" i="8"/>
  <c r="AE194" i="8" s="1"/>
  <c r="AF194" i="8"/>
  <c r="P195" i="8"/>
  <c r="AA195" i="8" s="1"/>
  <c r="Q195" i="8"/>
  <c r="AB195" i="8" s="1"/>
  <c r="R195" i="8"/>
  <c r="AC195" i="8" s="1"/>
  <c r="S195" i="8"/>
  <c r="AD195" i="8" s="1"/>
  <c r="T195" i="8"/>
  <c r="AE195" i="8" s="1"/>
  <c r="AF195" i="8"/>
  <c r="P196" i="8"/>
  <c r="AA196" i="8" s="1"/>
  <c r="Q196" i="8"/>
  <c r="AB196" i="8" s="1"/>
  <c r="R196" i="8"/>
  <c r="AC196" i="8" s="1"/>
  <c r="S196" i="8"/>
  <c r="AD196" i="8" s="1"/>
  <c r="T196" i="8"/>
  <c r="AE196" i="8" s="1"/>
  <c r="AF196" i="8"/>
  <c r="P197" i="8"/>
  <c r="AA197" i="8" s="1"/>
  <c r="Q197" i="8"/>
  <c r="AB197" i="8" s="1"/>
  <c r="R197" i="8"/>
  <c r="AC197" i="8" s="1"/>
  <c r="S197" i="8"/>
  <c r="AD197" i="8" s="1"/>
  <c r="T197" i="8"/>
  <c r="AE197" i="8" s="1"/>
  <c r="AF197" i="8"/>
  <c r="P198" i="8"/>
  <c r="AA198" i="8" s="1"/>
  <c r="Q198" i="8"/>
  <c r="AB198" i="8" s="1"/>
  <c r="R198" i="8"/>
  <c r="AC198" i="8" s="1"/>
  <c r="S198" i="8"/>
  <c r="AD198" i="8" s="1"/>
  <c r="T198" i="8"/>
  <c r="AE198" i="8" s="1"/>
  <c r="AF198" i="8"/>
  <c r="P199" i="8"/>
  <c r="AA199" i="8" s="1"/>
  <c r="Q199" i="8"/>
  <c r="AB199" i="8" s="1"/>
  <c r="R199" i="8"/>
  <c r="AC199" i="8" s="1"/>
  <c r="S199" i="8"/>
  <c r="AD199" i="8" s="1"/>
  <c r="T199" i="8"/>
  <c r="AE199" i="8" s="1"/>
  <c r="AF199" i="8"/>
  <c r="P200" i="8"/>
  <c r="AA200" i="8" s="1"/>
  <c r="Q200" i="8"/>
  <c r="AB200" i="8" s="1"/>
  <c r="R200" i="8"/>
  <c r="AC200" i="8" s="1"/>
  <c r="S200" i="8"/>
  <c r="AD200" i="8" s="1"/>
  <c r="T200" i="8"/>
  <c r="AE200" i="8" s="1"/>
  <c r="AF200" i="8"/>
  <c r="P201" i="8"/>
  <c r="AA201" i="8" s="1"/>
  <c r="Q201" i="8"/>
  <c r="AB201" i="8" s="1"/>
  <c r="R201" i="8"/>
  <c r="AC201" i="8" s="1"/>
  <c r="S201" i="8"/>
  <c r="AD201" i="8" s="1"/>
  <c r="T201" i="8"/>
  <c r="AE201" i="8" s="1"/>
  <c r="AF201" i="8"/>
  <c r="P202" i="8"/>
  <c r="AA202" i="8" s="1"/>
  <c r="Q202" i="8"/>
  <c r="AB202" i="8" s="1"/>
  <c r="R202" i="8"/>
  <c r="AC202" i="8" s="1"/>
  <c r="S202" i="8"/>
  <c r="AD202" i="8" s="1"/>
  <c r="T202" i="8"/>
  <c r="AE202" i="8" s="1"/>
  <c r="AF202" i="8"/>
  <c r="P203" i="8"/>
  <c r="AA203" i="8" s="1"/>
  <c r="Q203" i="8"/>
  <c r="AB203" i="8" s="1"/>
  <c r="R203" i="8"/>
  <c r="AC203" i="8" s="1"/>
  <c r="S203" i="8"/>
  <c r="AD203" i="8" s="1"/>
  <c r="T203" i="8"/>
  <c r="AE203" i="8" s="1"/>
  <c r="AF203" i="8"/>
  <c r="P204" i="8"/>
  <c r="AA204" i="8" s="1"/>
  <c r="Q204" i="8"/>
  <c r="AB204" i="8" s="1"/>
  <c r="R204" i="8"/>
  <c r="AC204" i="8" s="1"/>
  <c r="S204" i="8"/>
  <c r="AD204" i="8" s="1"/>
  <c r="T204" i="8"/>
  <c r="AE204" i="8" s="1"/>
  <c r="AF204" i="8"/>
  <c r="P205" i="8"/>
  <c r="AA205" i="8" s="1"/>
  <c r="Q205" i="8"/>
  <c r="AB205" i="8" s="1"/>
  <c r="R205" i="8"/>
  <c r="AC205" i="8" s="1"/>
  <c r="S205" i="8"/>
  <c r="AD205" i="8" s="1"/>
  <c r="T205" i="8"/>
  <c r="AE205" i="8" s="1"/>
  <c r="AF205" i="8"/>
  <c r="P206" i="8"/>
  <c r="AA206" i="8" s="1"/>
  <c r="Q206" i="8"/>
  <c r="AB206" i="8" s="1"/>
  <c r="R206" i="8"/>
  <c r="AC206" i="8" s="1"/>
  <c r="S206" i="8"/>
  <c r="AD206" i="8" s="1"/>
  <c r="T206" i="8"/>
  <c r="AE206" i="8" s="1"/>
  <c r="AF206" i="8"/>
  <c r="P207" i="8"/>
  <c r="AA207" i="8" s="1"/>
  <c r="Q207" i="8"/>
  <c r="AB207" i="8" s="1"/>
  <c r="R207" i="8"/>
  <c r="AC207" i="8" s="1"/>
  <c r="S207" i="8"/>
  <c r="AD207" i="8" s="1"/>
  <c r="T207" i="8"/>
  <c r="AE207" i="8" s="1"/>
  <c r="AF207" i="8"/>
  <c r="P208" i="8"/>
  <c r="AA208" i="8" s="1"/>
  <c r="Q208" i="8"/>
  <c r="AB208" i="8" s="1"/>
  <c r="R208" i="8"/>
  <c r="AC208" i="8" s="1"/>
  <c r="S208" i="8"/>
  <c r="AD208" i="8" s="1"/>
  <c r="T208" i="8"/>
  <c r="AE208" i="8" s="1"/>
  <c r="AF208" i="8"/>
  <c r="P209" i="8"/>
  <c r="AA209" i="8" s="1"/>
  <c r="Q209" i="8"/>
  <c r="AB209" i="8" s="1"/>
  <c r="R209" i="8"/>
  <c r="AC209" i="8" s="1"/>
  <c r="S209" i="8"/>
  <c r="AD209" i="8" s="1"/>
  <c r="T209" i="8"/>
  <c r="AE209" i="8" s="1"/>
  <c r="AF209" i="8"/>
  <c r="P210" i="8"/>
  <c r="AA210" i="8" s="1"/>
  <c r="Q210" i="8"/>
  <c r="AB210" i="8" s="1"/>
  <c r="R210" i="8"/>
  <c r="AC210" i="8" s="1"/>
  <c r="S210" i="8"/>
  <c r="AD210" i="8" s="1"/>
  <c r="T210" i="8"/>
  <c r="AE210" i="8" s="1"/>
  <c r="AF210" i="8"/>
  <c r="P211" i="8"/>
  <c r="AA211" i="8" s="1"/>
  <c r="Q211" i="8"/>
  <c r="AB211" i="8" s="1"/>
  <c r="R211" i="8"/>
  <c r="AC211" i="8" s="1"/>
  <c r="S211" i="8"/>
  <c r="AD211" i="8" s="1"/>
  <c r="T211" i="8"/>
  <c r="AE211" i="8" s="1"/>
  <c r="AF211" i="8"/>
  <c r="P212" i="8"/>
  <c r="AA212" i="8" s="1"/>
  <c r="Q212" i="8"/>
  <c r="AB212" i="8" s="1"/>
  <c r="R212" i="8"/>
  <c r="AC212" i="8" s="1"/>
  <c r="S212" i="8"/>
  <c r="AD212" i="8" s="1"/>
  <c r="T212" i="8"/>
  <c r="AE212" i="8" s="1"/>
  <c r="AF212" i="8"/>
  <c r="P213" i="8"/>
  <c r="AA213" i="8" s="1"/>
  <c r="Q213" i="8"/>
  <c r="AB213" i="8" s="1"/>
  <c r="R213" i="8"/>
  <c r="AC213" i="8" s="1"/>
  <c r="S213" i="8"/>
  <c r="AD213" i="8" s="1"/>
  <c r="T213" i="8"/>
  <c r="AE213" i="8" s="1"/>
  <c r="AF213" i="8"/>
  <c r="P214" i="8"/>
  <c r="AA214" i="8" s="1"/>
  <c r="Q214" i="8"/>
  <c r="AB214" i="8" s="1"/>
  <c r="R214" i="8"/>
  <c r="AC214" i="8" s="1"/>
  <c r="S214" i="8"/>
  <c r="AD214" i="8" s="1"/>
  <c r="T214" i="8"/>
  <c r="AE214" i="8" s="1"/>
  <c r="AF214" i="8"/>
  <c r="P215" i="8"/>
  <c r="AA215" i="8" s="1"/>
  <c r="Q215" i="8"/>
  <c r="AB215" i="8" s="1"/>
  <c r="R215" i="8"/>
  <c r="AC215" i="8" s="1"/>
  <c r="S215" i="8"/>
  <c r="AD215" i="8" s="1"/>
  <c r="T215" i="8"/>
  <c r="AE215" i="8" s="1"/>
  <c r="AF215" i="8"/>
  <c r="P216" i="8"/>
  <c r="AA216" i="8" s="1"/>
  <c r="Q216" i="8"/>
  <c r="AB216" i="8" s="1"/>
  <c r="R216" i="8"/>
  <c r="AC216" i="8" s="1"/>
  <c r="S216" i="8"/>
  <c r="AD216" i="8" s="1"/>
  <c r="T216" i="8"/>
  <c r="AE216" i="8" s="1"/>
  <c r="AF216" i="8"/>
  <c r="P217" i="8"/>
  <c r="AA217" i="8" s="1"/>
  <c r="Q217" i="8"/>
  <c r="AB217" i="8" s="1"/>
  <c r="R217" i="8"/>
  <c r="AC217" i="8" s="1"/>
  <c r="S217" i="8"/>
  <c r="AD217" i="8" s="1"/>
  <c r="T217" i="8"/>
  <c r="AE217" i="8" s="1"/>
  <c r="AF217" i="8"/>
  <c r="P218" i="8"/>
  <c r="AA218" i="8" s="1"/>
  <c r="Q218" i="8"/>
  <c r="AB218" i="8" s="1"/>
  <c r="R218" i="8"/>
  <c r="AC218" i="8" s="1"/>
  <c r="S218" i="8"/>
  <c r="AD218" i="8" s="1"/>
  <c r="T218" i="8"/>
  <c r="AE218" i="8" s="1"/>
  <c r="AF218" i="8"/>
  <c r="P219" i="8"/>
  <c r="AA219" i="8" s="1"/>
  <c r="Q219" i="8"/>
  <c r="AB219" i="8" s="1"/>
  <c r="R219" i="8"/>
  <c r="AC219" i="8" s="1"/>
  <c r="S219" i="8"/>
  <c r="AD219" i="8" s="1"/>
  <c r="T219" i="8"/>
  <c r="AE219" i="8" s="1"/>
  <c r="AF219" i="8"/>
  <c r="P220" i="8"/>
  <c r="AA220" i="8" s="1"/>
  <c r="Q220" i="8"/>
  <c r="AB220" i="8" s="1"/>
  <c r="R220" i="8"/>
  <c r="AC220" i="8" s="1"/>
  <c r="S220" i="8"/>
  <c r="AD220" i="8" s="1"/>
  <c r="T220" i="8"/>
  <c r="AE220" i="8" s="1"/>
  <c r="AF220" i="8"/>
  <c r="P221" i="8"/>
  <c r="AA221" i="8" s="1"/>
  <c r="Q221" i="8"/>
  <c r="AB221" i="8" s="1"/>
  <c r="R221" i="8"/>
  <c r="AC221" i="8" s="1"/>
  <c r="S221" i="8"/>
  <c r="AD221" i="8" s="1"/>
  <c r="T221" i="8"/>
  <c r="AE221" i="8" s="1"/>
  <c r="AF221" i="8"/>
  <c r="P222" i="8"/>
  <c r="AA222" i="8" s="1"/>
  <c r="Q222" i="8"/>
  <c r="AB222" i="8" s="1"/>
  <c r="R222" i="8"/>
  <c r="AC222" i="8" s="1"/>
  <c r="S222" i="8"/>
  <c r="AD222" i="8" s="1"/>
  <c r="T222" i="8"/>
  <c r="AE222" i="8" s="1"/>
  <c r="AF222" i="8"/>
  <c r="P223" i="8"/>
  <c r="AA223" i="8" s="1"/>
  <c r="Q223" i="8"/>
  <c r="AB223" i="8" s="1"/>
  <c r="R223" i="8"/>
  <c r="AC223" i="8" s="1"/>
  <c r="S223" i="8"/>
  <c r="AD223" i="8" s="1"/>
  <c r="T223" i="8"/>
  <c r="AE223" i="8" s="1"/>
  <c r="AF223" i="8"/>
  <c r="P224" i="8"/>
  <c r="AA224" i="8" s="1"/>
  <c r="Q224" i="8"/>
  <c r="AB224" i="8" s="1"/>
  <c r="R224" i="8"/>
  <c r="AC224" i="8" s="1"/>
  <c r="S224" i="8"/>
  <c r="AD224" i="8" s="1"/>
  <c r="T224" i="8"/>
  <c r="AE224" i="8" s="1"/>
  <c r="AF224" i="8"/>
  <c r="P225" i="8"/>
  <c r="AA225" i="8" s="1"/>
  <c r="Q225" i="8"/>
  <c r="AB225" i="8" s="1"/>
  <c r="R225" i="8"/>
  <c r="AC225" i="8" s="1"/>
  <c r="S225" i="8"/>
  <c r="AD225" i="8" s="1"/>
  <c r="T225" i="8"/>
  <c r="AE225" i="8" s="1"/>
  <c r="AF225" i="8"/>
  <c r="P226" i="8"/>
  <c r="AA226" i="8" s="1"/>
  <c r="Q226" i="8"/>
  <c r="AB226" i="8" s="1"/>
  <c r="R226" i="8"/>
  <c r="AC226" i="8" s="1"/>
  <c r="S226" i="8"/>
  <c r="AD226" i="8" s="1"/>
  <c r="T226" i="8"/>
  <c r="AE226" i="8" s="1"/>
  <c r="AF226" i="8"/>
  <c r="P227" i="8"/>
  <c r="AA227" i="8" s="1"/>
  <c r="Q227" i="8"/>
  <c r="AB227" i="8" s="1"/>
  <c r="R227" i="8"/>
  <c r="AC227" i="8" s="1"/>
  <c r="S227" i="8"/>
  <c r="AD227" i="8" s="1"/>
  <c r="T227" i="8"/>
  <c r="AE227" i="8" s="1"/>
  <c r="AF227" i="8"/>
  <c r="P228" i="8"/>
  <c r="AA228" i="8" s="1"/>
  <c r="Q228" i="8"/>
  <c r="AB228" i="8" s="1"/>
  <c r="R228" i="8"/>
  <c r="AC228" i="8" s="1"/>
  <c r="S228" i="8"/>
  <c r="AD228" i="8" s="1"/>
  <c r="T228" i="8"/>
  <c r="AE228" i="8" s="1"/>
  <c r="AF228" i="8"/>
  <c r="P229" i="8"/>
  <c r="AA229" i="8" s="1"/>
  <c r="Q229" i="8"/>
  <c r="AB229" i="8" s="1"/>
  <c r="R229" i="8"/>
  <c r="AC229" i="8" s="1"/>
  <c r="S229" i="8"/>
  <c r="AD229" i="8" s="1"/>
  <c r="T229" i="8"/>
  <c r="AE229" i="8" s="1"/>
  <c r="AF229" i="8"/>
  <c r="P230" i="8"/>
  <c r="AA230" i="8" s="1"/>
  <c r="Q230" i="8"/>
  <c r="AB230" i="8" s="1"/>
  <c r="R230" i="8"/>
  <c r="AC230" i="8" s="1"/>
  <c r="S230" i="8"/>
  <c r="AD230" i="8" s="1"/>
  <c r="T230" i="8"/>
  <c r="AE230" i="8" s="1"/>
  <c r="AF230" i="8"/>
  <c r="P231" i="8"/>
  <c r="AA231" i="8" s="1"/>
  <c r="Q231" i="8"/>
  <c r="AB231" i="8" s="1"/>
  <c r="R231" i="8"/>
  <c r="AC231" i="8" s="1"/>
  <c r="S231" i="8"/>
  <c r="AD231" i="8" s="1"/>
  <c r="T231" i="8"/>
  <c r="AE231" i="8" s="1"/>
  <c r="AF231" i="8"/>
  <c r="P232" i="8"/>
  <c r="AA232" i="8" s="1"/>
  <c r="Q232" i="8"/>
  <c r="AB232" i="8" s="1"/>
  <c r="R232" i="8"/>
  <c r="AC232" i="8" s="1"/>
  <c r="S232" i="8"/>
  <c r="AD232" i="8" s="1"/>
  <c r="T232" i="8"/>
  <c r="AE232" i="8" s="1"/>
  <c r="AF232" i="8"/>
  <c r="P233" i="8"/>
  <c r="AA233" i="8" s="1"/>
  <c r="Q233" i="8"/>
  <c r="AB233" i="8" s="1"/>
  <c r="R233" i="8"/>
  <c r="AC233" i="8" s="1"/>
  <c r="S233" i="8"/>
  <c r="AD233" i="8" s="1"/>
  <c r="T233" i="8"/>
  <c r="AE233" i="8" s="1"/>
  <c r="AF233" i="8"/>
  <c r="P234" i="8"/>
  <c r="AA234" i="8" s="1"/>
  <c r="Q234" i="8"/>
  <c r="AB234" i="8" s="1"/>
  <c r="R234" i="8"/>
  <c r="AC234" i="8" s="1"/>
  <c r="S234" i="8"/>
  <c r="AD234" i="8" s="1"/>
  <c r="T234" i="8"/>
  <c r="AE234" i="8" s="1"/>
  <c r="AF234" i="8"/>
  <c r="P235" i="8"/>
  <c r="AA235" i="8" s="1"/>
  <c r="Q235" i="8"/>
  <c r="AB235" i="8" s="1"/>
  <c r="R235" i="8"/>
  <c r="AC235" i="8" s="1"/>
  <c r="S235" i="8"/>
  <c r="AD235" i="8" s="1"/>
  <c r="T235" i="8"/>
  <c r="AE235" i="8" s="1"/>
  <c r="AF235" i="8"/>
  <c r="P236" i="8"/>
  <c r="AA236" i="8" s="1"/>
  <c r="Q236" i="8"/>
  <c r="AB236" i="8" s="1"/>
  <c r="R236" i="8"/>
  <c r="AC236" i="8" s="1"/>
  <c r="S236" i="8"/>
  <c r="AD236" i="8" s="1"/>
  <c r="T236" i="8"/>
  <c r="AE236" i="8" s="1"/>
  <c r="AF236" i="8"/>
  <c r="P237" i="8"/>
  <c r="AA237" i="8" s="1"/>
  <c r="Q237" i="8"/>
  <c r="AB237" i="8" s="1"/>
  <c r="R237" i="8"/>
  <c r="AC237" i="8" s="1"/>
  <c r="S237" i="8"/>
  <c r="AD237" i="8" s="1"/>
  <c r="T237" i="8"/>
  <c r="AE237" i="8" s="1"/>
  <c r="AF237" i="8"/>
  <c r="P238" i="8"/>
  <c r="AA238" i="8" s="1"/>
  <c r="Q238" i="8"/>
  <c r="AB238" i="8" s="1"/>
  <c r="R238" i="8"/>
  <c r="AC238" i="8" s="1"/>
  <c r="S238" i="8"/>
  <c r="AD238" i="8" s="1"/>
  <c r="T238" i="8"/>
  <c r="AE238" i="8" s="1"/>
  <c r="AF238" i="8"/>
  <c r="P239" i="8"/>
  <c r="AA239" i="8" s="1"/>
  <c r="Q239" i="8"/>
  <c r="AB239" i="8" s="1"/>
  <c r="R239" i="8"/>
  <c r="AC239" i="8" s="1"/>
  <c r="S239" i="8"/>
  <c r="AD239" i="8" s="1"/>
  <c r="T239" i="8"/>
  <c r="AE239" i="8" s="1"/>
  <c r="AF239" i="8"/>
  <c r="P240" i="8"/>
  <c r="AA240" i="8" s="1"/>
  <c r="Q240" i="8"/>
  <c r="AB240" i="8" s="1"/>
  <c r="R240" i="8"/>
  <c r="AC240" i="8" s="1"/>
  <c r="S240" i="8"/>
  <c r="AD240" i="8" s="1"/>
  <c r="T240" i="8"/>
  <c r="AE240" i="8" s="1"/>
  <c r="AF240" i="8"/>
  <c r="P241" i="8"/>
  <c r="AA241" i="8" s="1"/>
  <c r="Q241" i="8"/>
  <c r="AB241" i="8" s="1"/>
  <c r="R241" i="8"/>
  <c r="AC241" i="8" s="1"/>
  <c r="S241" i="8"/>
  <c r="AD241" i="8" s="1"/>
  <c r="T241" i="8"/>
  <c r="AE241" i="8" s="1"/>
  <c r="AF241" i="8"/>
  <c r="P242" i="8"/>
  <c r="AA242" i="8" s="1"/>
  <c r="Q242" i="8"/>
  <c r="AB242" i="8" s="1"/>
  <c r="R242" i="8"/>
  <c r="AC242" i="8" s="1"/>
  <c r="S242" i="8"/>
  <c r="AD242" i="8" s="1"/>
  <c r="T242" i="8"/>
  <c r="AE242" i="8" s="1"/>
  <c r="AF242" i="8"/>
  <c r="P243" i="8"/>
  <c r="AA243" i="8" s="1"/>
  <c r="Q243" i="8"/>
  <c r="AB243" i="8" s="1"/>
  <c r="R243" i="8"/>
  <c r="AC243" i="8" s="1"/>
  <c r="S243" i="8"/>
  <c r="AD243" i="8" s="1"/>
  <c r="T243" i="8"/>
  <c r="AE243" i="8" s="1"/>
  <c r="AF243" i="8"/>
  <c r="P244" i="8"/>
  <c r="AA244" i="8" s="1"/>
  <c r="Q244" i="8"/>
  <c r="AB244" i="8" s="1"/>
  <c r="R244" i="8"/>
  <c r="AC244" i="8" s="1"/>
  <c r="S244" i="8"/>
  <c r="AD244" i="8" s="1"/>
  <c r="T244" i="8"/>
  <c r="AE244" i="8" s="1"/>
  <c r="AF244" i="8"/>
  <c r="P245" i="8"/>
  <c r="AA245" i="8" s="1"/>
  <c r="Q245" i="8"/>
  <c r="AB245" i="8" s="1"/>
  <c r="R245" i="8"/>
  <c r="AC245" i="8" s="1"/>
  <c r="S245" i="8"/>
  <c r="AD245" i="8" s="1"/>
  <c r="T245" i="8"/>
  <c r="AE245" i="8" s="1"/>
  <c r="AF245" i="8"/>
  <c r="P246" i="8"/>
  <c r="AA246" i="8" s="1"/>
  <c r="Q246" i="8"/>
  <c r="AB246" i="8" s="1"/>
  <c r="R246" i="8"/>
  <c r="AC246" i="8" s="1"/>
  <c r="S246" i="8"/>
  <c r="AD246" i="8" s="1"/>
  <c r="T246" i="8"/>
  <c r="AE246" i="8" s="1"/>
  <c r="AF246" i="8"/>
  <c r="P247" i="8"/>
  <c r="AA247" i="8" s="1"/>
  <c r="Q247" i="8"/>
  <c r="AB247" i="8" s="1"/>
  <c r="R247" i="8"/>
  <c r="AC247" i="8" s="1"/>
  <c r="S247" i="8"/>
  <c r="AD247" i="8" s="1"/>
  <c r="T247" i="8"/>
  <c r="AE247" i="8" s="1"/>
  <c r="AF247" i="8"/>
  <c r="P248" i="8"/>
  <c r="AA248" i="8" s="1"/>
  <c r="Q248" i="8"/>
  <c r="AB248" i="8" s="1"/>
  <c r="R248" i="8"/>
  <c r="AC248" i="8" s="1"/>
  <c r="S248" i="8"/>
  <c r="AD248" i="8" s="1"/>
  <c r="T248" i="8"/>
  <c r="AE248" i="8" s="1"/>
  <c r="AF248" i="8"/>
  <c r="P249" i="8"/>
  <c r="AA249" i="8" s="1"/>
  <c r="Q249" i="8"/>
  <c r="AB249" i="8" s="1"/>
  <c r="R249" i="8"/>
  <c r="AC249" i="8" s="1"/>
  <c r="S249" i="8"/>
  <c r="AD249" i="8" s="1"/>
  <c r="T249" i="8"/>
  <c r="AE249" i="8" s="1"/>
  <c r="AF249" i="8"/>
  <c r="P250" i="8"/>
  <c r="AA250" i="8" s="1"/>
  <c r="Q250" i="8"/>
  <c r="AB250" i="8" s="1"/>
  <c r="R250" i="8"/>
  <c r="AC250" i="8" s="1"/>
  <c r="S250" i="8"/>
  <c r="AD250" i="8" s="1"/>
  <c r="T250" i="8"/>
  <c r="AE250" i="8" s="1"/>
  <c r="AF250" i="8"/>
  <c r="P251" i="8"/>
  <c r="AA251" i="8" s="1"/>
  <c r="Q251" i="8"/>
  <c r="AB251" i="8" s="1"/>
  <c r="R251" i="8"/>
  <c r="AC251" i="8" s="1"/>
  <c r="S251" i="8"/>
  <c r="AD251" i="8" s="1"/>
  <c r="T251" i="8"/>
  <c r="AE251" i="8" s="1"/>
  <c r="AF251" i="8"/>
  <c r="P252" i="8"/>
  <c r="AA252" i="8" s="1"/>
  <c r="Q252" i="8"/>
  <c r="AB252" i="8" s="1"/>
  <c r="R252" i="8"/>
  <c r="AC252" i="8" s="1"/>
  <c r="S252" i="8"/>
  <c r="AD252" i="8" s="1"/>
  <c r="T252" i="8"/>
  <c r="AE252" i="8" s="1"/>
  <c r="AF252" i="8"/>
  <c r="P253" i="8"/>
  <c r="AA253" i="8" s="1"/>
  <c r="Q253" i="8"/>
  <c r="AB253" i="8" s="1"/>
  <c r="R253" i="8"/>
  <c r="AC253" i="8" s="1"/>
  <c r="S253" i="8"/>
  <c r="AD253" i="8" s="1"/>
  <c r="T253" i="8"/>
  <c r="AE253" i="8" s="1"/>
  <c r="AF253" i="8"/>
  <c r="P254" i="8"/>
  <c r="AA254" i="8" s="1"/>
  <c r="Q254" i="8"/>
  <c r="AB254" i="8" s="1"/>
  <c r="R254" i="8"/>
  <c r="AC254" i="8" s="1"/>
  <c r="S254" i="8"/>
  <c r="AD254" i="8" s="1"/>
  <c r="T254" i="8"/>
  <c r="AE254" i="8" s="1"/>
  <c r="AF254" i="8"/>
  <c r="P255" i="8"/>
  <c r="AA255" i="8" s="1"/>
  <c r="Q255" i="8"/>
  <c r="AB255" i="8" s="1"/>
  <c r="R255" i="8"/>
  <c r="AC255" i="8" s="1"/>
  <c r="S255" i="8"/>
  <c r="AD255" i="8" s="1"/>
  <c r="T255" i="8"/>
  <c r="AE255" i="8" s="1"/>
  <c r="AF255" i="8"/>
  <c r="P256" i="8"/>
  <c r="AA256" i="8" s="1"/>
  <c r="Q256" i="8"/>
  <c r="AB256" i="8" s="1"/>
  <c r="R256" i="8"/>
  <c r="AC256" i="8" s="1"/>
  <c r="S256" i="8"/>
  <c r="AD256" i="8" s="1"/>
  <c r="T256" i="8"/>
  <c r="AE256" i="8" s="1"/>
  <c r="AF256" i="8"/>
  <c r="P257" i="8"/>
  <c r="AA257" i="8" s="1"/>
  <c r="Q257" i="8"/>
  <c r="AB257" i="8" s="1"/>
  <c r="R257" i="8"/>
  <c r="AC257" i="8" s="1"/>
  <c r="S257" i="8"/>
  <c r="AD257" i="8" s="1"/>
  <c r="T257" i="8"/>
  <c r="AE257" i="8" s="1"/>
  <c r="AF257" i="8"/>
  <c r="P258" i="8"/>
  <c r="AA258" i="8" s="1"/>
  <c r="Q258" i="8"/>
  <c r="AB258" i="8" s="1"/>
  <c r="R258" i="8"/>
  <c r="AC258" i="8" s="1"/>
  <c r="S258" i="8"/>
  <c r="AD258" i="8" s="1"/>
  <c r="T258" i="8"/>
  <c r="AE258" i="8" s="1"/>
  <c r="AF258" i="8"/>
  <c r="P259" i="8"/>
  <c r="AA259" i="8" s="1"/>
  <c r="Q259" i="8"/>
  <c r="AB259" i="8" s="1"/>
  <c r="R259" i="8"/>
  <c r="AC259" i="8" s="1"/>
  <c r="S259" i="8"/>
  <c r="AD259" i="8" s="1"/>
  <c r="T259" i="8"/>
  <c r="AE259" i="8" s="1"/>
  <c r="AF259" i="8"/>
  <c r="P260" i="8"/>
  <c r="AA260" i="8" s="1"/>
  <c r="Q260" i="8"/>
  <c r="AB260" i="8" s="1"/>
  <c r="R260" i="8"/>
  <c r="AC260" i="8" s="1"/>
  <c r="S260" i="8"/>
  <c r="AD260" i="8" s="1"/>
  <c r="T260" i="8"/>
  <c r="AE260" i="8" s="1"/>
  <c r="AF260" i="8"/>
  <c r="P261" i="8"/>
  <c r="AA261" i="8" s="1"/>
  <c r="Q261" i="8"/>
  <c r="AB261" i="8" s="1"/>
  <c r="R261" i="8"/>
  <c r="AC261" i="8" s="1"/>
  <c r="S261" i="8"/>
  <c r="AD261" i="8" s="1"/>
  <c r="T261" i="8"/>
  <c r="AE261" i="8" s="1"/>
  <c r="AF261" i="8"/>
  <c r="P262" i="8"/>
  <c r="AA262" i="8" s="1"/>
  <c r="Q262" i="8"/>
  <c r="AB262" i="8" s="1"/>
  <c r="R262" i="8"/>
  <c r="AC262" i="8" s="1"/>
  <c r="S262" i="8"/>
  <c r="AD262" i="8" s="1"/>
  <c r="T262" i="8"/>
  <c r="AE262" i="8" s="1"/>
  <c r="AF262" i="8"/>
  <c r="P263" i="8"/>
  <c r="AA263" i="8" s="1"/>
  <c r="Q263" i="8"/>
  <c r="AB263" i="8" s="1"/>
  <c r="R263" i="8"/>
  <c r="AC263" i="8" s="1"/>
  <c r="S263" i="8"/>
  <c r="AD263" i="8" s="1"/>
  <c r="T263" i="8"/>
  <c r="AE263" i="8" s="1"/>
  <c r="AF263" i="8"/>
  <c r="P264" i="8"/>
  <c r="AA264" i="8" s="1"/>
  <c r="Q264" i="8"/>
  <c r="AB264" i="8" s="1"/>
  <c r="R264" i="8"/>
  <c r="AC264" i="8" s="1"/>
  <c r="S264" i="8"/>
  <c r="AD264" i="8" s="1"/>
  <c r="T264" i="8"/>
  <c r="AE264" i="8" s="1"/>
  <c r="AF264" i="8"/>
  <c r="P265" i="8"/>
  <c r="AA265" i="8" s="1"/>
  <c r="Q265" i="8"/>
  <c r="AB265" i="8" s="1"/>
  <c r="R265" i="8"/>
  <c r="AC265" i="8" s="1"/>
  <c r="S265" i="8"/>
  <c r="AD265" i="8" s="1"/>
  <c r="T265" i="8"/>
  <c r="AE265" i="8" s="1"/>
  <c r="AF265" i="8"/>
  <c r="P266" i="8"/>
  <c r="AA266" i="8" s="1"/>
  <c r="Q266" i="8"/>
  <c r="AB266" i="8" s="1"/>
  <c r="R266" i="8"/>
  <c r="AC266" i="8" s="1"/>
  <c r="S266" i="8"/>
  <c r="AD266" i="8" s="1"/>
  <c r="T266" i="8"/>
  <c r="AE266" i="8" s="1"/>
  <c r="AF266" i="8"/>
  <c r="P267" i="8"/>
  <c r="AA267" i="8" s="1"/>
  <c r="Q267" i="8"/>
  <c r="AB267" i="8" s="1"/>
  <c r="R267" i="8"/>
  <c r="AC267" i="8" s="1"/>
  <c r="S267" i="8"/>
  <c r="AD267" i="8" s="1"/>
  <c r="T267" i="8"/>
  <c r="AE267" i="8" s="1"/>
  <c r="AF267" i="8"/>
  <c r="P268" i="8"/>
  <c r="AA268" i="8" s="1"/>
  <c r="Q268" i="8"/>
  <c r="AB268" i="8" s="1"/>
  <c r="R268" i="8"/>
  <c r="AC268" i="8" s="1"/>
  <c r="S268" i="8"/>
  <c r="AD268" i="8" s="1"/>
  <c r="T268" i="8"/>
  <c r="AE268" i="8" s="1"/>
  <c r="AF268" i="8"/>
  <c r="P269" i="8"/>
  <c r="AA269" i="8" s="1"/>
  <c r="Q269" i="8"/>
  <c r="AB269" i="8" s="1"/>
  <c r="R269" i="8"/>
  <c r="AC269" i="8" s="1"/>
  <c r="S269" i="8"/>
  <c r="AD269" i="8" s="1"/>
  <c r="T269" i="8"/>
  <c r="AE269" i="8" s="1"/>
  <c r="AF269" i="8"/>
  <c r="P270" i="8"/>
  <c r="AA270" i="8" s="1"/>
  <c r="Q270" i="8"/>
  <c r="AB270" i="8" s="1"/>
  <c r="R270" i="8"/>
  <c r="AC270" i="8" s="1"/>
  <c r="S270" i="8"/>
  <c r="AD270" i="8" s="1"/>
  <c r="T270" i="8"/>
  <c r="AE270" i="8" s="1"/>
  <c r="AF270" i="8"/>
  <c r="P271" i="8"/>
  <c r="AA271" i="8" s="1"/>
  <c r="Q271" i="8"/>
  <c r="AB271" i="8" s="1"/>
  <c r="R271" i="8"/>
  <c r="AC271" i="8" s="1"/>
  <c r="S271" i="8"/>
  <c r="AD271" i="8" s="1"/>
  <c r="T271" i="8"/>
  <c r="AE271" i="8" s="1"/>
  <c r="AF271" i="8"/>
  <c r="P272" i="8"/>
  <c r="AA272" i="8" s="1"/>
  <c r="Q272" i="8"/>
  <c r="AB272" i="8" s="1"/>
  <c r="R272" i="8"/>
  <c r="AC272" i="8" s="1"/>
  <c r="S272" i="8"/>
  <c r="AD272" i="8" s="1"/>
  <c r="T272" i="8"/>
  <c r="AE272" i="8" s="1"/>
  <c r="AF272" i="8"/>
  <c r="P273" i="8"/>
  <c r="AA273" i="8" s="1"/>
  <c r="Q273" i="8"/>
  <c r="AB273" i="8" s="1"/>
  <c r="R273" i="8"/>
  <c r="AC273" i="8" s="1"/>
  <c r="S273" i="8"/>
  <c r="AD273" i="8" s="1"/>
  <c r="T273" i="8"/>
  <c r="AE273" i="8" s="1"/>
  <c r="AF273" i="8"/>
  <c r="P274" i="8"/>
  <c r="AA274" i="8" s="1"/>
  <c r="Q274" i="8"/>
  <c r="AB274" i="8" s="1"/>
  <c r="R274" i="8"/>
  <c r="AC274" i="8" s="1"/>
  <c r="S274" i="8"/>
  <c r="AD274" i="8" s="1"/>
  <c r="T274" i="8"/>
  <c r="AE274" i="8" s="1"/>
  <c r="AF274" i="8"/>
  <c r="P275" i="8"/>
  <c r="AA275" i="8" s="1"/>
  <c r="Q275" i="8"/>
  <c r="AB275" i="8" s="1"/>
  <c r="R275" i="8"/>
  <c r="AC275" i="8" s="1"/>
  <c r="S275" i="8"/>
  <c r="AD275" i="8" s="1"/>
  <c r="T275" i="8"/>
  <c r="AE275" i="8" s="1"/>
  <c r="AF275" i="8"/>
  <c r="P276" i="8"/>
  <c r="AA276" i="8" s="1"/>
  <c r="Q276" i="8"/>
  <c r="AB276" i="8" s="1"/>
  <c r="R276" i="8"/>
  <c r="AC276" i="8" s="1"/>
  <c r="S276" i="8"/>
  <c r="AD276" i="8" s="1"/>
  <c r="T276" i="8"/>
  <c r="AE276" i="8" s="1"/>
  <c r="AF276" i="8"/>
  <c r="P277" i="8"/>
  <c r="AA277" i="8" s="1"/>
  <c r="Q277" i="8"/>
  <c r="AB277" i="8" s="1"/>
  <c r="R277" i="8"/>
  <c r="AC277" i="8" s="1"/>
  <c r="S277" i="8"/>
  <c r="AD277" i="8" s="1"/>
  <c r="T277" i="8"/>
  <c r="AE277" i="8" s="1"/>
  <c r="AF277" i="8"/>
  <c r="P278" i="8"/>
  <c r="AA278" i="8" s="1"/>
  <c r="Q278" i="8"/>
  <c r="AB278" i="8" s="1"/>
  <c r="R278" i="8"/>
  <c r="AC278" i="8" s="1"/>
  <c r="S278" i="8"/>
  <c r="AD278" i="8" s="1"/>
  <c r="T278" i="8"/>
  <c r="AE278" i="8" s="1"/>
  <c r="AF278" i="8"/>
  <c r="P279" i="8"/>
  <c r="AA279" i="8" s="1"/>
  <c r="Q279" i="8"/>
  <c r="AB279" i="8" s="1"/>
  <c r="R279" i="8"/>
  <c r="AC279" i="8" s="1"/>
  <c r="S279" i="8"/>
  <c r="AD279" i="8" s="1"/>
  <c r="T279" i="8"/>
  <c r="AE279" i="8" s="1"/>
  <c r="AF279" i="8"/>
  <c r="P280" i="8"/>
  <c r="AA280" i="8" s="1"/>
  <c r="Q280" i="8"/>
  <c r="AB280" i="8" s="1"/>
  <c r="R280" i="8"/>
  <c r="AC280" i="8" s="1"/>
  <c r="S280" i="8"/>
  <c r="AD280" i="8" s="1"/>
  <c r="T280" i="8"/>
  <c r="AE280" i="8" s="1"/>
  <c r="AF280" i="8"/>
  <c r="P281" i="8"/>
  <c r="AA281" i="8" s="1"/>
  <c r="Q281" i="8"/>
  <c r="AB281" i="8" s="1"/>
  <c r="R281" i="8"/>
  <c r="AC281" i="8" s="1"/>
  <c r="S281" i="8"/>
  <c r="AD281" i="8" s="1"/>
  <c r="T281" i="8"/>
  <c r="AE281" i="8" s="1"/>
  <c r="AF281" i="8"/>
  <c r="P282" i="8"/>
  <c r="AA282" i="8" s="1"/>
  <c r="Q282" i="8"/>
  <c r="AB282" i="8" s="1"/>
  <c r="R282" i="8"/>
  <c r="AC282" i="8" s="1"/>
  <c r="S282" i="8"/>
  <c r="AD282" i="8" s="1"/>
  <c r="T282" i="8"/>
  <c r="AE282" i="8" s="1"/>
  <c r="AF282" i="8"/>
  <c r="P283" i="8"/>
  <c r="AA283" i="8" s="1"/>
  <c r="Q283" i="8"/>
  <c r="AB283" i="8" s="1"/>
  <c r="R283" i="8"/>
  <c r="AC283" i="8" s="1"/>
  <c r="S283" i="8"/>
  <c r="AD283" i="8" s="1"/>
  <c r="T283" i="8"/>
  <c r="AE283" i="8" s="1"/>
  <c r="AF283" i="8"/>
  <c r="P284" i="8"/>
  <c r="AA284" i="8" s="1"/>
  <c r="Q284" i="8"/>
  <c r="AB284" i="8" s="1"/>
  <c r="R284" i="8"/>
  <c r="AC284" i="8" s="1"/>
  <c r="S284" i="8"/>
  <c r="AD284" i="8" s="1"/>
  <c r="T284" i="8"/>
  <c r="AE284" i="8" s="1"/>
  <c r="AF284" i="8"/>
  <c r="P285" i="8"/>
  <c r="AA285" i="8" s="1"/>
  <c r="Q285" i="8"/>
  <c r="AB285" i="8" s="1"/>
  <c r="R285" i="8"/>
  <c r="AC285" i="8" s="1"/>
  <c r="S285" i="8"/>
  <c r="AD285" i="8" s="1"/>
  <c r="T285" i="8"/>
  <c r="AE285" i="8" s="1"/>
  <c r="AF285" i="8"/>
  <c r="P286" i="8"/>
  <c r="AA286" i="8" s="1"/>
  <c r="Q286" i="8"/>
  <c r="AB286" i="8" s="1"/>
  <c r="R286" i="8"/>
  <c r="AC286" i="8" s="1"/>
  <c r="S286" i="8"/>
  <c r="AD286" i="8" s="1"/>
  <c r="T286" i="8"/>
  <c r="AE286" i="8" s="1"/>
  <c r="AF286" i="8"/>
  <c r="P287" i="8"/>
  <c r="AA287" i="8" s="1"/>
  <c r="Q287" i="8"/>
  <c r="AB287" i="8" s="1"/>
  <c r="R287" i="8"/>
  <c r="AC287" i="8" s="1"/>
  <c r="S287" i="8"/>
  <c r="AD287" i="8" s="1"/>
  <c r="T287" i="8"/>
  <c r="AE287" i="8" s="1"/>
  <c r="AF287" i="8"/>
  <c r="P288" i="8"/>
  <c r="AA288" i="8" s="1"/>
  <c r="Q288" i="8"/>
  <c r="AB288" i="8" s="1"/>
  <c r="R288" i="8"/>
  <c r="AC288" i="8" s="1"/>
  <c r="S288" i="8"/>
  <c r="AD288" i="8" s="1"/>
  <c r="T288" i="8"/>
  <c r="AE288" i="8" s="1"/>
  <c r="AF288" i="8"/>
  <c r="P289" i="8"/>
  <c r="AA289" i="8" s="1"/>
  <c r="Q289" i="8"/>
  <c r="AB289" i="8" s="1"/>
  <c r="R289" i="8"/>
  <c r="AC289" i="8" s="1"/>
  <c r="S289" i="8"/>
  <c r="AD289" i="8" s="1"/>
  <c r="T289" i="8"/>
  <c r="AE289" i="8" s="1"/>
  <c r="AF289" i="8"/>
  <c r="P290" i="8"/>
  <c r="AA290" i="8" s="1"/>
  <c r="Q290" i="8"/>
  <c r="AB290" i="8" s="1"/>
  <c r="R290" i="8"/>
  <c r="AC290" i="8" s="1"/>
  <c r="S290" i="8"/>
  <c r="AD290" i="8" s="1"/>
  <c r="T290" i="8"/>
  <c r="AE290" i="8" s="1"/>
  <c r="AF290" i="8"/>
  <c r="P291" i="8"/>
  <c r="AA291" i="8" s="1"/>
  <c r="Q291" i="8"/>
  <c r="AB291" i="8" s="1"/>
  <c r="R291" i="8"/>
  <c r="AC291" i="8" s="1"/>
  <c r="S291" i="8"/>
  <c r="AD291" i="8" s="1"/>
  <c r="T291" i="8"/>
  <c r="AE291" i="8" s="1"/>
  <c r="AF291" i="8"/>
  <c r="P292" i="8"/>
  <c r="AA292" i="8" s="1"/>
  <c r="Q292" i="8"/>
  <c r="AB292" i="8" s="1"/>
  <c r="R292" i="8"/>
  <c r="AC292" i="8" s="1"/>
  <c r="S292" i="8"/>
  <c r="AD292" i="8" s="1"/>
  <c r="T292" i="8"/>
  <c r="AE292" i="8" s="1"/>
  <c r="AF292" i="8"/>
  <c r="P293" i="8"/>
  <c r="AA293" i="8" s="1"/>
  <c r="Q293" i="8"/>
  <c r="AB293" i="8" s="1"/>
  <c r="R293" i="8"/>
  <c r="AC293" i="8" s="1"/>
  <c r="S293" i="8"/>
  <c r="AD293" i="8" s="1"/>
  <c r="T293" i="8"/>
  <c r="AE293" i="8" s="1"/>
  <c r="AF293" i="8"/>
  <c r="P294" i="8"/>
  <c r="AA294" i="8" s="1"/>
  <c r="Q294" i="8"/>
  <c r="AB294" i="8" s="1"/>
  <c r="R294" i="8"/>
  <c r="AC294" i="8" s="1"/>
  <c r="S294" i="8"/>
  <c r="AD294" i="8" s="1"/>
  <c r="T294" i="8"/>
  <c r="AE294" i="8" s="1"/>
  <c r="AF294" i="8"/>
  <c r="P295" i="8"/>
  <c r="AA295" i="8" s="1"/>
  <c r="Q295" i="8"/>
  <c r="AB295" i="8" s="1"/>
  <c r="R295" i="8"/>
  <c r="AC295" i="8" s="1"/>
  <c r="S295" i="8"/>
  <c r="AD295" i="8" s="1"/>
  <c r="T295" i="8"/>
  <c r="AE295" i="8" s="1"/>
  <c r="AF295" i="8"/>
  <c r="P296" i="8"/>
  <c r="AA296" i="8" s="1"/>
  <c r="Q296" i="8"/>
  <c r="AB296" i="8" s="1"/>
  <c r="R296" i="8"/>
  <c r="AC296" i="8" s="1"/>
  <c r="S296" i="8"/>
  <c r="AD296" i="8" s="1"/>
  <c r="T296" i="8"/>
  <c r="AE296" i="8" s="1"/>
  <c r="AF296" i="8"/>
  <c r="P297" i="8"/>
  <c r="AA297" i="8" s="1"/>
  <c r="Q297" i="8"/>
  <c r="AB297" i="8" s="1"/>
  <c r="R297" i="8"/>
  <c r="AC297" i="8" s="1"/>
  <c r="S297" i="8"/>
  <c r="AD297" i="8" s="1"/>
  <c r="T297" i="8"/>
  <c r="AE297" i="8" s="1"/>
  <c r="AF297" i="8"/>
  <c r="P298" i="8"/>
  <c r="AA298" i="8" s="1"/>
  <c r="Q298" i="8"/>
  <c r="AB298" i="8" s="1"/>
  <c r="R298" i="8"/>
  <c r="AC298" i="8" s="1"/>
  <c r="S298" i="8"/>
  <c r="AD298" i="8" s="1"/>
  <c r="T298" i="8"/>
  <c r="AE298" i="8" s="1"/>
  <c r="AF298" i="8"/>
  <c r="P299" i="8"/>
  <c r="AA299" i="8" s="1"/>
  <c r="Q299" i="8"/>
  <c r="AB299" i="8" s="1"/>
  <c r="R299" i="8"/>
  <c r="AC299" i="8" s="1"/>
  <c r="S299" i="8"/>
  <c r="AD299" i="8" s="1"/>
  <c r="T299" i="8"/>
  <c r="AE299" i="8" s="1"/>
  <c r="AF299" i="8"/>
  <c r="P300" i="8"/>
  <c r="AA300" i="8" s="1"/>
  <c r="Q300" i="8"/>
  <c r="AB300" i="8" s="1"/>
  <c r="R300" i="8"/>
  <c r="AC300" i="8" s="1"/>
  <c r="S300" i="8"/>
  <c r="AD300" i="8" s="1"/>
  <c r="T300" i="8"/>
  <c r="AE300" i="8" s="1"/>
  <c r="AF300" i="8"/>
  <c r="P301" i="8"/>
  <c r="AA301" i="8" s="1"/>
  <c r="Q301" i="8"/>
  <c r="AB301" i="8" s="1"/>
  <c r="R301" i="8"/>
  <c r="AC301" i="8" s="1"/>
  <c r="S301" i="8"/>
  <c r="AD301" i="8" s="1"/>
  <c r="T301" i="8"/>
  <c r="AE301" i="8" s="1"/>
  <c r="AF301" i="8"/>
  <c r="P302" i="8"/>
  <c r="AA302" i="8" s="1"/>
  <c r="Q302" i="8"/>
  <c r="AB302" i="8" s="1"/>
  <c r="R302" i="8"/>
  <c r="AC302" i="8" s="1"/>
  <c r="S302" i="8"/>
  <c r="AD302" i="8" s="1"/>
  <c r="T302" i="8"/>
  <c r="AE302" i="8" s="1"/>
  <c r="AF302" i="8"/>
  <c r="P303" i="8"/>
  <c r="AA303" i="8" s="1"/>
  <c r="Q303" i="8"/>
  <c r="AB303" i="8" s="1"/>
  <c r="R303" i="8"/>
  <c r="AC303" i="8" s="1"/>
  <c r="S303" i="8"/>
  <c r="AD303" i="8" s="1"/>
  <c r="T303" i="8"/>
  <c r="AE303" i="8" s="1"/>
  <c r="AF303" i="8"/>
  <c r="P304" i="8"/>
  <c r="AA304" i="8" s="1"/>
  <c r="Q304" i="8"/>
  <c r="AB304" i="8" s="1"/>
  <c r="R304" i="8"/>
  <c r="AC304" i="8" s="1"/>
  <c r="S304" i="8"/>
  <c r="AD304" i="8" s="1"/>
  <c r="T304" i="8"/>
  <c r="AE304" i="8" s="1"/>
  <c r="AF304" i="8"/>
  <c r="P305" i="8"/>
  <c r="AA305" i="8" s="1"/>
  <c r="Q305" i="8"/>
  <c r="AB305" i="8" s="1"/>
  <c r="R305" i="8"/>
  <c r="AC305" i="8" s="1"/>
  <c r="S305" i="8"/>
  <c r="AD305" i="8" s="1"/>
  <c r="T305" i="8"/>
  <c r="AE305" i="8" s="1"/>
  <c r="AF305" i="8"/>
  <c r="P306" i="8"/>
  <c r="AA306" i="8" s="1"/>
  <c r="Q306" i="8"/>
  <c r="AB306" i="8" s="1"/>
  <c r="R306" i="8"/>
  <c r="AC306" i="8" s="1"/>
  <c r="S306" i="8"/>
  <c r="AD306" i="8" s="1"/>
  <c r="T306" i="8"/>
  <c r="AE306" i="8" s="1"/>
  <c r="AF306" i="8"/>
  <c r="P307" i="8"/>
  <c r="AA307" i="8" s="1"/>
  <c r="Q307" i="8"/>
  <c r="AB307" i="8" s="1"/>
  <c r="R307" i="8"/>
  <c r="AC307" i="8" s="1"/>
  <c r="S307" i="8"/>
  <c r="AD307" i="8" s="1"/>
  <c r="T307" i="8"/>
  <c r="AE307" i="8" s="1"/>
  <c r="AF307" i="8"/>
  <c r="P308" i="8"/>
  <c r="AA308" i="8" s="1"/>
  <c r="Q308" i="8"/>
  <c r="AB308" i="8" s="1"/>
  <c r="R308" i="8"/>
  <c r="AC308" i="8" s="1"/>
  <c r="S308" i="8"/>
  <c r="AD308" i="8" s="1"/>
  <c r="T308" i="8"/>
  <c r="AE308" i="8" s="1"/>
  <c r="AF308" i="8"/>
  <c r="P309" i="8"/>
  <c r="AA309" i="8" s="1"/>
  <c r="Q309" i="8"/>
  <c r="AB309" i="8" s="1"/>
  <c r="R309" i="8"/>
  <c r="AC309" i="8" s="1"/>
  <c r="S309" i="8"/>
  <c r="AD309" i="8" s="1"/>
  <c r="T309" i="8"/>
  <c r="AE309" i="8" s="1"/>
  <c r="AF309" i="8"/>
  <c r="P310" i="8"/>
  <c r="AA310" i="8" s="1"/>
  <c r="Q310" i="8"/>
  <c r="AB310" i="8" s="1"/>
  <c r="R310" i="8"/>
  <c r="AC310" i="8" s="1"/>
  <c r="S310" i="8"/>
  <c r="AD310" i="8" s="1"/>
  <c r="T310" i="8"/>
  <c r="AE310" i="8" s="1"/>
  <c r="AF310" i="8"/>
  <c r="P311" i="8"/>
  <c r="AA311" i="8" s="1"/>
  <c r="Q311" i="8"/>
  <c r="AB311" i="8" s="1"/>
  <c r="R311" i="8"/>
  <c r="AC311" i="8" s="1"/>
  <c r="S311" i="8"/>
  <c r="AD311" i="8" s="1"/>
  <c r="T311" i="8"/>
  <c r="AE311" i="8" s="1"/>
  <c r="AF311" i="8"/>
  <c r="P312" i="8"/>
  <c r="AA312" i="8" s="1"/>
  <c r="Q312" i="8"/>
  <c r="AB312" i="8" s="1"/>
  <c r="R312" i="8"/>
  <c r="AC312" i="8" s="1"/>
  <c r="S312" i="8"/>
  <c r="AD312" i="8" s="1"/>
  <c r="T312" i="8"/>
  <c r="AE312" i="8" s="1"/>
  <c r="AF312" i="8"/>
  <c r="P313" i="8"/>
  <c r="AA313" i="8" s="1"/>
  <c r="Q313" i="8"/>
  <c r="AB313" i="8" s="1"/>
  <c r="R313" i="8"/>
  <c r="AC313" i="8" s="1"/>
  <c r="S313" i="8"/>
  <c r="AD313" i="8" s="1"/>
  <c r="T313" i="8"/>
  <c r="AE313" i="8" s="1"/>
  <c r="AF313" i="8"/>
  <c r="P314" i="8"/>
  <c r="AA314" i="8" s="1"/>
  <c r="Q314" i="8"/>
  <c r="AB314" i="8" s="1"/>
  <c r="R314" i="8"/>
  <c r="AC314" i="8" s="1"/>
  <c r="S314" i="8"/>
  <c r="AD314" i="8" s="1"/>
  <c r="T314" i="8"/>
  <c r="AE314" i="8" s="1"/>
  <c r="AF314" i="8"/>
  <c r="P315" i="8"/>
  <c r="AA315" i="8" s="1"/>
  <c r="Q315" i="8"/>
  <c r="AB315" i="8" s="1"/>
  <c r="R315" i="8"/>
  <c r="AC315" i="8" s="1"/>
  <c r="S315" i="8"/>
  <c r="AD315" i="8" s="1"/>
  <c r="T315" i="8"/>
  <c r="AE315" i="8" s="1"/>
  <c r="AF315" i="8"/>
  <c r="P316" i="8"/>
  <c r="AA316" i="8" s="1"/>
  <c r="Q316" i="8"/>
  <c r="AB316" i="8" s="1"/>
  <c r="R316" i="8"/>
  <c r="AC316" i="8" s="1"/>
  <c r="S316" i="8"/>
  <c r="AD316" i="8" s="1"/>
  <c r="T316" i="8"/>
  <c r="AE316" i="8" s="1"/>
  <c r="AF316" i="8"/>
  <c r="P317" i="8"/>
  <c r="AA317" i="8" s="1"/>
  <c r="Q317" i="8"/>
  <c r="AB317" i="8" s="1"/>
  <c r="R317" i="8"/>
  <c r="AC317" i="8" s="1"/>
  <c r="S317" i="8"/>
  <c r="AD317" i="8" s="1"/>
  <c r="T317" i="8"/>
  <c r="AE317" i="8" s="1"/>
  <c r="AF317" i="8"/>
  <c r="P318" i="8"/>
  <c r="AA318" i="8" s="1"/>
  <c r="Q318" i="8"/>
  <c r="AB318" i="8" s="1"/>
  <c r="R318" i="8"/>
  <c r="AC318" i="8" s="1"/>
  <c r="S318" i="8"/>
  <c r="AD318" i="8" s="1"/>
  <c r="T318" i="8"/>
  <c r="AE318" i="8" s="1"/>
  <c r="AF318" i="8"/>
  <c r="P319" i="8"/>
  <c r="AA319" i="8" s="1"/>
  <c r="Q319" i="8"/>
  <c r="AB319" i="8" s="1"/>
  <c r="R319" i="8"/>
  <c r="AC319" i="8" s="1"/>
  <c r="S319" i="8"/>
  <c r="AD319" i="8" s="1"/>
  <c r="T319" i="8"/>
  <c r="AE319" i="8" s="1"/>
  <c r="AF319" i="8"/>
  <c r="P320" i="8"/>
  <c r="AA320" i="8" s="1"/>
  <c r="Q320" i="8"/>
  <c r="AB320" i="8" s="1"/>
  <c r="R320" i="8"/>
  <c r="AC320" i="8" s="1"/>
  <c r="S320" i="8"/>
  <c r="AD320" i="8" s="1"/>
  <c r="T320" i="8"/>
  <c r="AE320" i="8" s="1"/>
  <c r="AF320" i="8"/>
  <c r="AF10" i="8"/>
  <c r="T10" i="8"/>
  <c r="AE10" i="8" s="1"/>
  <c r="S10" i="8"/>
  <c r="AD10" i="8" s="1"/>
  <c r="R10" i="8"/>
  <c r="AC10" i="8" s="1"/>
  <c r="Q10" i="8"/>
  <c r="AB10" i="8" s="1"/>
  <c r="P10" i="8"/>
  <c r="AA10" i="8" s="1"/>
  <c r="T31" i="10" l="1"/>
  <c r="R31" i="10" l="1"/>
  <c r="R30" i="10"/>
  <c r="R29" i="10"/>
  <c r="R28" i="10"/>
  <c r="R27" i="10"/>
  <c r="R26" i="10"/>
  <c r="R25" i="10"/>
  <c r="R24" i="10"/>
  <c r="R23" i="10"/>
  <c r="R22" i="10"/>
  <c r="R21" i="10"/>
  <c r="R20" i="10"/>
  <c r="R19" i="10"/>
  <c r="R18" i="10"/>
  <c r="R17" i="10"/>
  <c r="R16" i="10"/>
  <c r="R15" i="10"/>
  <c r="R14" i="10"/>
  <c r="R13" i="10"/>
  <c r="R12" i="10"/>
  <c r="R11" i="10"/>
  <c r="R10" i="10"/>
  <c r="Q31" i="10"/>
  <c r="Q30" i="10"/>
  <c r="Q29" i="10"/>
  <c r="Q28" i="10"/>
  <c r="Q27" i="10"/>
  <c r="Q26" i="10"/>
  <c r="Q25" i="10"/>
  <c r="Q24" i="10"/>
  <c r="Q23" i="10"/>
  <c r="Q22" i="10"/>
  <c r="Q21" i="10"/>
  <c r="Q20" i="10"/>
  <c r="Q19" i="10"/>
  <c r="Q18" i="10"/>
  <c r="Q17" i="10"/>
  <c r="Q16" i="10"/>
  <c r="Q15" i="10"/>
  <c r="Q14" i="10"/>
  <c r="Q13" i="10"/>
  <c r="Q12" i="10"/>
  <c r="Q11" i="10"/>
  <c r="Q10" i="10"/>
  <c r="P31" i="10"/>
  <c r="P30" i="10"/>
  <c r="P29" i="10"/>
  <c r="P28" i="10"/>
  <c r="P27" i="10"/>
  <c r="P26" i="10"/>
  <c r="P25" i="10"/>
  <c r="P24" i="10"/>
  <c r="P23" i="10"/>
  <c r="P22" i="10"/>
  <c r="P21" i="10"/>
  <c r="P20" i="10"/>
  <c r="P19" i="10"/>
  <c r="P18" i="10"/>
  <c r="P17" i="10"/>
  <c r="P16" i="10"/>
  <c r="P15" i="10"/>
  <c r="P14" i="10"/>
  <c r="P13" i="10"/>
  <c r="P12" i="10"/>
  <c r="P11" i="10"/>
  <c r="P10" i="10"/>
  <c r="O31" i="10"/>
  <c r="O30" i="10"/>
  <c r="O29" i="10"/>
  <c r="O28" i="10"/>
  <c r="O27" i="10"/>
  <c r="O26" i="10"/>
  <c r="O25" i="10"/>
  <c r="O24" i="10"/>
  <c r="O23" i="10"/>
  <c r="O22" i="10"/>
  <c r="O21" i="10"/>
  <c r="O20" i="10"/>
  <c r="O19" i="10"/>
  <c r="O18" i="10"/>
  <c r="O17" i="10"/>
  <c r="O16" i="10"/>
  <c r="O15" i="10"/>
  <c r="O14" i="10"/>
  <c r="O13" i="10"/>
  <c r="O12" i="10"/>
  <c r="O11" i="10"/>
  <c r="O10" i="10"/>
  <c r="AA31" i="10" l="1"/>
  <c r="Z30" i="10"/>
  <c r="Y29" i="10"/>
  <c r="AB28" i="10"/>
  <c r="AA27" i="10"/>
  <c r="Z26" i="10"/>
  <c r="Y25" i="10"/>
  <c r="AB24" i="10"/>
  <c r="AA23" i="10"/>
  <c r="Z22" i="10"/>
  <c r="Y21" i="10"/>
  <c r="AB20" i="10"/>
  <c r="AA19" i="10"/>
  <c r="Z18" i="10"/>
  <c r="Y17" i="10"/>
  <c r="AB16" i="10"/>
  <c r="AA15" i="10"/>
  <c r="Z14" i="10"/>
  <c r="Y13" i="10"/>
  <c r="AB12" i="10"/>
  <c r="AA11" i="10"/>
  <c r="Y11" i="10"/>
  <c r="Z11" i="10"/>
  <c r="AB11" i="10"/>
  <c r="S11" i="10"/>
  <c r="AC11" i="10" s="1"/>
  <c r="Y12" i="10"/>
  <c r="Z12" i="10"/>
  <c r="AA12" i="10"/>
  <c r="S12" i="10"/>
  <c r="AC12" i="10" s="1"/>
  <c r="T12" i="10"/>
  <c r="AD12" i="10" s="1"/>
  <c r="Z13" i="10"/>
  <c r="AA13" i="10"/>
  <c r="AB13" i="10"/>
  <c r="S13" i="10"/>
  <c r="AC13" i="10" s="1"/>
  <c r="Y14" i="10"/>
  <c r="AA14" i="10"/>
  <c r="AB14" i="10"/>
  <c r="S14" i="10"/>
  <c r="AC14" i="10" s="1"/>
  <c r="Y15" i="10"/>
  <c r="Z15" i="10"/>
  <c r="AB15" i="10"/>
  <c r="S15" i="10"/>
  <c r="AC15" i="10" s="1"/>
  <c r="Y16" i="10"/>
  <c r="Z16" i="10"/>
  <c r="AA16" i="10"/>
  <c r="S16" i="10"/>
  <c r="AC16" i="10" s="1"/>
  <c r="T16" i="10"/>
  <c r="AD16" i="10" s="1"/>
  <c r="Z17" i="10"/>
  <c r="AA17" i="10"/>
  <c r="AB17" i="10"/>
  <c r="S17" i="10"/>
  <c r="AC17" i="10" s="1"/>
  <c r="Y18" i="10"/>
  <c r="AA18" i="10"/>
  <c r="AB18" i="10"/>
  <c r="S18" i="10"/>
  <c r="AC18" i="10" s="1"/>
  <c r="Y19" i="10"/>
  <c r="Z19" i="10"/>
  <c r="AB19" i="10"/>
  <c r="S19" i="10"/>
  <c r="AC19" i="10" s="1"/>
  <c r="Y20" i="10"/>
  <c r="Z20" i="10"/>
  <c r="AA20" i="10"/>
  <c r="S20" i="10"/>
  <c r="AC20" i="10" s="1"/>
  <c r="T20" i="10"/>
  <c r="AD20" i="10" s="1"/>
  <c r="Z21" i="10"/>
  <c r="AA21" i="10"/>
  <c r="AB21" i="10"/>
  <c r="S21" i="10"/>
  <c r="AC21" i="10" s="1"/>
  <c r="Y22" i="10"/>
  <c r="AA22" i="10"/>
  <c r="AB22" i="10"/>
  <c r="S22" i="10"/>
  <c r="AC22" i="10" s="1"/>
  <c r="Y23" i="10"/>
  <c r="Z23" i="10"/>
  <c r="AB23" i="10"/>
  <c r="S23" i="10"/>
  <c r="AC23" i="10" s="1"/>
  <c r="Y24" i="10"/>
  <c r="Z24" i="10"/>
  <c r="AA24" i="10"/>
  <c r="S24" i="10"/>
  <c r="AC24" i="10" s="1"/>
  <c r="T24" i="10"/>
  <c r="AD24" i="10" s="1"/>
  <c r="Z25" i="10"/>
  <c r="AA25" i="10"/>
  <c r="AB25" i="10"/>
  <c r="S25" i="10"/>
  <c r="AC25" i="10" s="1"/>
  <c r="Y26" i="10"/>
  <c r="AA26" i="10"/>
  <c r="AB26" i="10"/>
  <c r="S26" i="10"/>
  <c r="AC26" i="10" s="1"/>
  <c r="Y27" i="10"/>
  <c r="Z27" i="10"/>
  <c r="AB27" i="10"/>
  <c r="S27" i="10"/>
  <c r="AC27" i="10" s="1"/>
  <c r="Y28" i="10"/>
  <c r="Z28" i="10"/>
  <c r="AA28" i="10"/>
  <c r="S28" i="10"/>
  <c r="AC28" i="10" s="1"/>
  <c r="T28" i="10"/>
  <c r="AD28" i="10" s="1"/>
  <c r="Z29" i="10"/>
  <c r="AA29" i="10"/>
  <c r="AB29" i="10"/>
  <c r="S29" i="10"/>
  <c r="AC29" i="10" s="1"/>
  <c r="Y30" i="10"/>
  <c r="AA30" i="10"/>
  <c r="AB30" i="10"/>
  <c r="S30" i="10"/>
  <c r="AC30" i="10" s="1"/>
  <c r="Y31" i="10"/>
  <c r="Z31" i="10"/>
  <c r="AB31" i="10"/>
  <c r="S31" i="10"/>
  <c r="AC31" i="10" s="1"/>
  <c r="Z10" i="10"/>
  <c r="AA10" i="10"/>
  <c r="AB10" i="10"/>
  <c r="S10" i="10"/>
  <c r="AC10" i="10" s="1"/>
  <c r="Y10" i="10"/>
  <c r="T11" i="10"/>
  <c r="AD11" i="10" s="1"/>
  <c r="T13" i="10"/>
  <c r="AD13" i="10" s="1"/>
  <c r="T14" i="10"/>
  <c r="AD14" i="10" s="1"/>
  <c r="T15" i="10"/>
  <c r="AD15" i="10" s="1"/>
  <c r="T17" i="10"/>
  <c r="AD17" i="10" s="1"/>
  <c r="T18" i="10"/>
  <c r="AD18" i="10" s="1"/>
  <c r="T19" i="10"/>
  <c r="AD19" i="10" s="1"/>
  <c r="T21" i="10"/>
  <c r="AD21" i="10" s="1"/>
  <c r="T22" i="10"/>
  <c r="AD22" i="10" s="1"/>
  <c r="T23" i="10"/>
  <c r="AD23" i="10" s="1"/>
  <c r="T25" i="10"/>
  <c r="AD25" i="10" s="1"/>
  <c r="T26" i="10"/>
  <c r="AD26" i="10" s="1"/>
  <c r="T27" i="10"/>
  <c r="AD27" i="10" s="1"/>
  <c r="T29" i="10"/>
  <c r="AD29" i="10" s="1"/>
  <c r="T30" i="10"/>
  <c r="AD30" i="10" s="1"/>
  <c r="AD31" i="10"/>
  <c r="T10" i="10"/>
  <c r="AD10" i="10" s="1"/>
</calcChain>
</file>

<file path=xl/sharedStrings.xml><?xml version="1.0" encoding="utf-8"?>
<sst xmlns="http://schemas.openxmlformats.org/spreadsheetml/2006/main" count="3282" uniqueCount="336">
  <si>
    <t>Blekinge län</t>
  </si>
  <si>
    <t>ROT</t>
  </si>
  <si>
    <t>Karlshamn</t>
  </si>
  <si>
    <t>Karlskrona</t>
  </si>
  <si>
    <t>Olofström</t>
  </si>
  <si>
    <t>Ronneby</t>
  </si>
  <si>
    <t>Sölvesborg</t>
  </si>
  <si>
    <t>Dalarnas län</t>
  </si>
  <si>
    <t>Avesta</t>
  </si>
  <si>
    <t>Borlänge</t>
  </si>
  <si>
    <t>Falun</t>
  </si>
  <si>
    <t>Gagnef</t>
  </si>
  <si>
    <t>Hedemora</t>
  </si>
  <si>
    <t>Leksand</t>
  </si>
  <si>
    <t>Ludvika</t>
  </si>
  <si>
    <t>Malung-Sälen</t>
  </si>
  <si>
    <t>Mora</t>
  </si>
  <si>
    <t>Orsa</t>
  </si>
  <si>
    <t>Rättvik</t>
  </si>
  <si>
    <t>Smedjebacken</t>
  </si>
  <si>
    <t>Säter</t>
  </si>
  <si>
    <t>Vansbro</t>
  </si>
  <si>
    <t>Älvdalen</t>
  </si>
  <si>
    <t>Gotlands län</t>
  </si>
  <si>
    <t>Gotland</t>
  </si>
  <si>
    <t>Gävleborgs län</t>
  </si>
  <si>
    <t>Bollnäs</t>
  </si>
  <si>
    <t>Gävle</t>
  </si>
  <si>
    <t>Hofors</t>
  </si>
  <si>
    <t>Hudiksvall</t>
  </si>
  <si>
    <t>Ljusdal</t>
  </si>
  <si>
    <t>Nordanstig</t>
  </si>
  <si>
    <t>Ockelbo</t>
  </si>
  <si>
    <t>Ovanåker</t>
  </si>
  <si>
    <t>Sandviken</t>
  </si>
  <si>
    <t>Söderhamn</t>
  </si>
  <si>
    <t>Hallands län</t>
  </si>
  <si>
    <t>Falkenberg</t>
  </si>
  <si>
    <t>Halmstad</t>
  </si>
  <si>
    <t>Hylte</t>
  </si>
  <si>
    <t>Kungsbacka</t>
  </si>
  <si>
    <t>Laholm</t>
  </si>
  <si>
    <t>Varberg</t>
  </si>
  <si>
    <t>Jämtlands län</t>
  </si>
  <si>
    <t>Berg</t>
  </si>
  <si>
    <t>Bräcke</t>
  </si>
  <si>
    <t>Härjedalen</t>
  </si>
  <si>
    <t>Krokom</t>
  </si>
  <si>
    <t>Ragunda</t>
  </si>
  <si>
    <t>Strömsund</t>
  </si>
  <si>
    <t>Åre</t>
  </si>
  <si>
    <t>Östersund</t>
  </si>
  <si>
    <t>Jönköpings län</t>
  </si>
  <si>
    <t>Aneby</t>
  </si>
  <si>
    <t>Eksjö</t>
  </si>
  <si>
    <t>Gislaved</t>
  </si>
  <si>
    <t>Gnosjö</t>
  </si>
  <si>
    <t>Habo</t>
  </si>
  <si>
    <t>Jönköping</t>
  </si>
  <si>
    <t>Mullsjö</t>
  </si>
  <si>
    <t>Nässjö</t>
  </si>
  <si>
    <t>Sävsjö</t>
  </si>
  <si>
    <t>Tranås</t>
  </si>
  <si>
    <t>Vaggeryd</t>
  </si>
  <si>
    <t>Vetlanda</t>
  </si>
  <si>
    <t>Värnamo</t>
  </si>
  <si>
    <t>Kalmar län</t>
  </si>
  <si>
    <t>Borgholm</t>
  </si>
  <si>
    <t>Emmaboda</t>
  </si>
  <si>
    <t>Hultsfred</t>
  </si>
  <si>
    <t>Högsby</t>
  </si>
  <si>
    <t>Kalmar</t>
  </si>
  <si>
    <t>Mönsterås</t>
  </si>
  <si>
    <t>Mörbylånga</t>
  </si>
  <si>
    <t>Nybro</t>
  </si>
  <si>
    <t>Oskarshamn</t>
  </si>
  <si>
    <t>Torsås</t>
  </si>
  <si>
    <t>Vimmerby</t>
  </si>
  <si>
    <t>Västervik</t>
  </si>
  <si>
    <t>Kronobergs län</t>
  </si>
  <si>
    <t>Alvesta</t>
  </si>
  <si>
    <t>Lessebo</t>
  </si>
  <si>
    <t>Ljungby</t>
  </si>
  <si>
    <t>Markaryd</t>
  </si>
  <si>
    <t>Tingsryd</t>
  </si>
  <si>
    <t>Uppvidinge</t>
  </si>
  <si>
    <t>Växjö</t>
  </si>
  <si>
    <t>Älmhult</t>
  </si>
  <si>
    <t>Norrbottens län</t>
  </si>
  <si>
    <t>Arjeplog</t>
  </si>
  <si>
    <t>Arvidsjaur</t>
  </si>
  <si>
    <t>Boden</t>
  </si>
  <si>
    <t>Gällivare</t>
  </si>
  <si>
    <t>Haparanda</t>
  </si>
  <si>
    <t>Jokkmokk</t>
  </si>
  <si>
    <t>Kalix</t>
  </si>
  <si>
    <t>Kiruna</t>
  </si>
  <si>
    <t>Luleå</t>
  </si>
  <si>
    <t>Pajala</t>
  </si>
  <si>
    <t>Piteå</t>
  </si>
  <si>
    <t>Älvsbyn</t>
  </si>
  <si>
    <t>Överkalix</t>
  </si>
  <si>
    <t>Övertorneå</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</si>
  <si>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</si>
  <si>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</si>
  <si>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</si>
  <si>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</si>
  <si>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</si>
  <si>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</si>
  <si>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</si>
  <si>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</si>
  <si>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</si>
  <si>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</si>
  <si>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</si>
  <si>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</si>
  <si>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</si>
  <si>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</si>
  <si>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</si>
  <si>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</si>
  <si>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</si>
  <si>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</si>
  <si>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</si>
  <si>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</si>
  <si>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</si>
  <si>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</si>
  <si>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</si>
  <si>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</si>
  <si>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</si>
  <si>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</si>
  <si>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</si>
  <si>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</si>
  <si>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</si>
  <si>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</si>
  <si>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</si>
  <si>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</si>
  <si>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</si>
  <si>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</si>
  <si>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</si>
  <si>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</si>
  <si>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</si>
  <si>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</si>
  <si>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</si>
  <si>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</si>
  <si>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</si>
  <si>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</si>
  <si>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</si>
  <si>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</si>
  <si>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</si>
  <si>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</si>
  <si>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</si>
  <si>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</si>
  <si>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</si>
  <si>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</si>
  <si>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</si>
  <si>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</si>
  <si>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</si>
  <si>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</si>
  <si>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</si>
  <si>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</si>
  <si>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</si>
  <si>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</si>
  <si>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</si>
  <si>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</si>
  <si>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</si>
  <si>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Södermanlands län</t>
  </si>
  <si>
    <t>Eskilstuna</t>
  </si>
  <si>
    <t>Flen</t>
  </si>
  <si>
    <t>Gnesta</t>
  </si>
  <si>
    <t>Katrineholm</t>
  </si>
  <si>
    <t>Nyköping</t>
  </si>
  <si>
    <t>Oxelösund</t>
  </si>
  <si>
    <t>Strängnäs</t>
  </si>
  <si>
    <t>Trosa</t>
  </si>
  <si>
    <t>Vingåker</t>
  </si>
  <si>
    <t>Uppsala län</t>
  </si>
  <si>
    <t>Enköping</t>
  </si>
  <si>
    <t>Heby</t>
  </si>
  <si>
    <t>Håbo</t>
  </si>
  <si>
    <t>Knivsta</t>
  </si>
  <si>
    <t>Tierp</t>
  </si>
  <si>
    <t>Uppsala</t>
  </si>
  <si>
    <t>Älvkarleby</t>
  </si>
  <si>
    <t>Östhammar</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</si>
  <si>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</si>
  <si>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</si>
  <si>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</si>
  <si>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</si>
  <si>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</si>
  <si>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</si>
  <si>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</si>
  <si>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</si>
  <si>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</si>
  <si>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</si>
  <si>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</si>
  <si>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</si>
  <si>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</si>
  <si>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</si>
  <si>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</si>
  <si>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</si>
  <si>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</si>
  <si>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Västerbottens län</t>
  </si>
  <si>
    <t>Bjurholm</t>
  </si>
  <si>
    <t>Dorotea</t>
  </si>
  <si>
    <t>Lycksele</t>
  </si>
  <si>
    <t>Malå</t>
  </si>
  <si>
    <t>Nordmaling</t>
  </si>
  <si>
    <t>Norsjö</t>
  </si>
  <si>
    <t>Robertsfors</t>
  </si>
  <si>
    <t>Skellefteå</t>
  </si>
  <si>
    <t>Sorsele</t>
  </si>
  <si>
    <t>Storuman</t>
  </si>
  <si>
    <t>Umeå</t>
  </si>
  <si>
    <t>Vilhelmina</t>
  </si>
  <si>
    <t>Vindeln</t>
  </si>
  <si>
    <t>Vännäs</t>
  </si>
  <si>
    <t>Åsele</t>
  </si>
  <si>
    <t>Västernorrlands län</t>
  </si>
  <si>
    <t>Härnösand</t>
  </si>
  <si>
    <t>Kramfors</t>
  </si>
  <si>
    <t>Sollefteå</t>
  </si>
  <si>
    <t>Sundsvall</t>
  </si>
  <si>
    <t>Timrå</t>
  </si>
  <si>
    <t>Ånge</t>
  </si>
  <si>
    <t>Örnsköldsvik</t>
  </si>
  <si>
    <t>Västmanlands län</t>
  </si>
  <si>
    <t>Arboga</t>
  </si>
  <si>
    <t>Fagersta</t>
  </si>
  <si>
    <t>Hallstahammar</t>
  </si>
  <si>
    <t>Kungsör</t>
  </si>
  <si>
    <t>Köping</t>
  </si>
  <si>
    <t>Norberg</t>
  </si>
  <si>
    <t>Sala</t>
  </si>
  <si>
    <t>Skinnskatteberg</t>
  </si>
  <si>
    <t>Surahammar</t>
  </si>
  <si>
    <t>Västerås</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</si>
  <si>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</si>
  <si>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</si>
  <si>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</si>
  <si>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</si>
  <si>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</si>
  <si>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</si>
  <si>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</si>
  <si>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</si>
  <si>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</si>
  <si>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</si>
  <si>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</si>
  <si>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</si>
  <si>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</si>
  <si>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</si>
  <si>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</si>
  <si>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</si>
  <si>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</si>
  <si>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</si>
  <si>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</si>
  <si>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</si>
  <si>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</si>
  <si>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</si>
  <si>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</si>
  <si>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</si>
  <si>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</si>
  <si>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</si>
  <si>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</si>
  <si>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</si>
  <si>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</si>
  <si>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</si>
  <si>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</si>
  <si>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</si>
  <si>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</si>
  <si>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</si>
  <si>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</si>
  <si>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</si>
  <si>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</si>
  <si>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</si>
  <si>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</si>
  <si>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</si>
  <si>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</si>
  <si>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</si>
  <si>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</si>
  <si>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</si>
  <si>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</si>
  <si>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</si>
  <si>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</si>
  <si>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</si>
  <si>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</si>
  <si>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</si>
  <si>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Örebro län</t>
  </si>
  <si>
    <t>Askersund</t>
  </si>
  <si>
    <t>Degerfors</t>
  </si>
  <si>
    <t>Hallsberg</t>
  </si>
  <si>
    <t>Hällefors</t>
  </si>
  <si>
    <t>Karlskoga</t>
  </si>
  <si>
    <t>Kumla</t>
  </si>
  <si>
    <t>Laxå</t>
  </si>
  <si>
    <t>Lekeberg</t>
  </si>
  <si>
    <t>Lindesberg</t>
  </si>
  <si>
    <t>Ljusnarsberg</t>
  </si>
  <si>
    <t>Nora</t>
  </si>
  <si>
    <t>Örebro</t>
  </si>
  <si>
    <t>Östergötlands län</t>
  </si>
  <si>
    <t>Boxholm</t>
  </si>
  <si>
    <t>Finspång</t>
  </si>
  <si>
    <t>Kinda</t>
  </si>
  <si>
    <t>Linköping</t>
  </si>
  <si>
    <t>Mjölby</t>
  </si>
  <si>
    <t>Motala</t>
  </si>
  <si>
    <t>Norrköping</t>
  </si>
  <si>
    <t>Söderköping</t>
  </si>
  <si>
    <t>Vadstena</t>
  </si>
  <si>
    <t>Valdemarsvik</t>
  </si>
  <si>
    <t>Ydre</t>
  </si>
  <si>
    <t>Åtvidaberg</t>
  </si>
  <si>
    <t>Ödeshög</t>
  </si>
  <si>
    <t>Kommun</t>
  </si>
  <si>
    <t>Total</t>
  </si>
  <si>
    <t>Belopp (köpare)</t>
  </si>
  <si>
    <t>Län</t>
  </si>
  <si>
    <t>Kr/timma</t>
  </si>
  <si>
    <t>Arbetstimmar/år</t>
  </si>
  <si>
    <t>Arbetstimmar</t>
  </si>
  <si>
    <t>Heltidsjobb</t>
  </si>
  <si>
    <t>Antal köpare</t>
  </si>
  <si>
    <t>Antal företag</t>
  </si>
  <si>
    <t>Belopp köpare (kr)</t>
  </si>
  <si>
    <t>2015-2016</t>
  </si>
  <si>
    <t>2016*</t>
  </si>
  <si>
    <t>*Utbetalad belopp 30% av arbete</t>
  </si>
  <si>
    <t>2016**</t>
  </si>
  <si>
    <t>**korrigerad med 14 procent för att rot-tjänster från 2015 ingår i januari 2016</t>
  </si>
  <si>
    <t>Källa: Skatteverket, https://www.skatteverket.se/omoss/omskatteverket/psidata/beskattning/rotrutbetalningar.4.353fa3f313ec5f91b95bae.html</t>
  </si>
  <si>
    <t>Antal heltidsjobb som skapades pga ROT-avdrag:</t>
  </si>
  <si>
    <t>Vi har utgått från den officiella statistiken från Skatteverket.</t>
  </si>
  <si>
    <t>För åren till och med 2015 var ROT-avdrag 50 procent. För att beräkna antalet arbetstimmar per år multipliceras utbetalat belopp gånger 2 för att ROT-avdrag är 50% på ROT-verksamheten. År 2016 är ROT-avdrag är 30%, så utbetalat belopp multipliceras med 3,3 för att beräkna antalet arbetstimmar.</t>
  </si>
  <si>
    <t>Enligt Skatteverket (2011) skulle hälften gjort jobbet själv, skulle köpt svart, tagit hjälp av vänner och anhöriga eller låtit jobbet vara ogjort om ROT-avdrag inte fanns. Vad gäller beräkningarna av antalet nya jobb har vi därför antagit att hälften av alla ROT-jobb är nya. Den andra hälften antar vi hade utförts i alla fall, dvs har inte gett nya jobb.</t>
  </si>
  <si>
    <t>För att beräkna antalet jobb har vi utgått från en timkostnad på 510 för ROT år 2016, samt en årsarbetstid på 1715 timmar. Utifrån detta kan man räkna motsvarande antalet heltidsjobb. Timpriset vi räknat med är något lägre än det faktiskt fakturerade per timme (för många företag) men det beror på att vi i beräkningarna antar att företaget kan fakturera för hela arbetstiden, medan man i verkligheten inte kan göra det och därför tar mer för de faktiskt fakturerade timmarna.</t>
  </si>
  <si>
    <t>Många utnyttjade ROT-avdraget så mycket som möjlighet under 2015, framförallt på slutet av året (pga av minskningen av avdraget från 50% till 30%) . Sista datum att begära utbetalning för köp som betalades före årsskiftet var 1 februari 2016. Utbetalningarna från Skatteverket i januari inkluderar därför ROT-tjänster enligt både gamla och nya subventionsregler.</t>
  </si>
  <si>
    <t>Företagarna korrigerade år 2016 siffror på följande sätt. Utbetalad belopp januari 2010-2015 är 1,6 gånger så stor som medelbelopp februari-juli samma år. Utbetalad belopp januari 2016 är 3,8 gånger så stor som medelbelopp februari-juli samma år. Vi antar att den skillnaden mellan faktor 3,8 och 1,6 beror på ändrade subventionsregler. Om vi tillämpar faktor 1,6 på feb-jul 2016 kan vi beräkna 2015-andel i 2016-statistik. Konkret innebär det att utbetalad belopp 2016 korrigeras med 14 procent.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</si>
</sst>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9" x14ac:knownFonts="1">
    <font>
      <sz val="11"/>
      <color theme="1"/>
      <name val="Calibri"/>
      <family val="2"/>
      <scheme val="minor"/>
    </font>
    <font>
      <b/>
      <sz val="11"/>
      <color theme="1"/>
      <name val="Calibri"/>
      <family val="2"/>
      <scheme val="minor"/>
    </font>
    <font>
      <sz val="10"/>
      <name val="Arial"/>
      <family val="2"/>
    </font>
    <font>
      <b/>
      <sz val="10"/>
      <color theme="1"/>
      <name val="Calibri"/>
      <family val="2"/>
      <scheme val="minor"/>
    </font>
    <font>
      <sz val="10"/>
      <color theme="1"/>
      <name val="Calibri"/>
      <family val="2"/>
      <scheme val="minor"/>
    </font>
    <font>
      <sz val="10"/>
      <color rgb="FFFF0000"/>
      <name val="Calibri"/>
      <family val="2"/>
      <scheme val="minor"/>
    </font>
    <font>
      <sz val="10"/>
      <color indexed="8"/>
      <name val="Calibri"/>
      <family val="2"/>
      <scheme val="minor"/>
    </font>
    <font>
      <b/>
      <sz val="10"/>
      <color indexed="8"/>
      <name val="Calibri"/>
      <family val="2"/>
      <scheme val="minor"/>
    </font>
    <font>
      <b/>
      <sz val="10"/>
      <color rgb="FFFF0000"/>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s>
  <cellStyleXfs count="2">
    <xf numFmtId="0" fontId="0" fillId="0" borderId="0"/>
    <xf numFmtId="0" fontId="2" fillId="0" borderId="0"/>
  </cellStyleXfs>
  <cellXfs count="83">
    <xf numFmtId="0" fontId="0" fillId="0" borderId="0" xfId="0"/>
    <xf numFmtId="0" fontId="3" fillId="0" borderId="1" xfId="0" applyFont="1" applyBorder="1"/>
    <xf numFmtId="0" fontId="3" fillId="0" borderId="1" xfId="0" applyFont="1" applyBorder="1" applyAlignment="1">
      <alignment horizontal="right"/>
    </xf>
    <xf numFmtId="0" fontId="4" fillId="0" borderId="0" xfId="0" applyFont="1"/>
    <xf numFmtId="0" fontId="5" fillId="0" borderId="1" xfId="0" applyFont="1" applyBorder="1" applyAlignment="1">
      <alignment horizontal="right"/>
    </xf>
    <xf numFmtId="0" fontId="3" fillId="0" borderId="0" xfId="0" applyFont="1" applyBorder="1"/>
    <xf numFmtId="0" fontId="5" fillId="0" borderId="0" xfId="0" applyFont="1" applyBorder="1" applyAlignment="1">
      <alignment horizontal="right"/>
    </xf>
    <xf numFmtId="0" fontId="5" fillId="0" borderId="1" xfId="0" applyFont="1" applyBorder="1"/>
    <xf numFmtId="0" fontId="3" fillId="0" borderId="1" xfId="0" applyFont="1" applyFill="1" applyBorder="1" applyAlignment="1">
      <alignment horizontal="right"/>
    </xf>
    <xf numFmtId="0" fontId="5" fillId="0" borderId="1" xfId="0" applyFont="1" applyFill="1" applyBorder="1" applyAlignment="1">
      <alignment horizontal="right"/>
    </xf>
    <xf numFmtId="0" fontId="3" fillId="0" borderId="0" xfId="0" applyFont="1"/>
    <xf numFmtId="0" fontId="6" fillId="0" borderId="5" xfId="1" applyFont="1" applyBorder="1" applyAlignment="1">
      <alignment horizontal="left" vertical="top"/>
    </xf>
    <xf numFmtId="0" fontId="7" fillId="0" borderId="7" xfId="1" applyFont="1" applyBorder="1" applyAlignment="1">
      <alignment horizontal="center"/>
    </xf>
    <xf numFmtId="0" fontId="7" fillId="0" borderId="8" xfId="1" applyFont="1" applyBorder="1" applyAlignment="1">
      <alignment horizontal="center"/>
    </xf>
    <xf numFmtId="0" fontId="3" fillId="0" borderId="9" xfId="0" applyFont="1" applyBorder="1"/>
    <xf numFmtId="0" fontId="7" fillId="0" borderId="7" xfId="1" applyFont="1" applyBorder="1" applyAlignment="1">
      <alignment horizontal="left" vertical="top"/>
    </xf>
    <xf numFmtId="0" fontId="7" fillId="0" borderId="10" xfId="1" applyFont="1" applyBorder="1" applyAlignment="1">
      <alignment horizontal="center"/>
    </xf>
    <xf numFmtId="1" fontId="3" fillId="0" borderId="0" xfId="0" applyNumberFormat="1" applyFont="1" applyBorder="1"/>
    <xf numFmtId="1" fontId="5" fillId="0" borderId="0" xfId="0" applyNumberFormat="1" applyFont="1" applyBorder="1"/>
    <xf numFmtId="0" fontId="7" fillId="0" borderId="0" xfId="1" applyFont="1" applyBorder="1" applyAlignment="1">
      <alignment horizontal="left" vertical="top"/>
    </xf>
    <xf numFmtId="164" fontId="7" fillId="0" borderId="0" xfId="1" applyNumberFormat="1" applyFont="1" applyBorder="1" applyAlignment="1">
      <alignment horizontal="right" vertical="center"/>
    </xf>
    <xf numFmtId="165" fontId="4" fillId="0" borderId="0" xfId="0" applyNumberFormat="1" applyFont="1"/>
    <xf numFmtId="1" fontId="4" fillId="0" borderId="0" xfId="0" applyNumberFormat="1" applyFont="1"/>
    <xf numFmtId="0" fontId="5" fillId="0" borderId="0" xfId="0" applyFont="1" applyBorder="1"/>
    <xf numFmtId="0" fontId="4" fillId="0" borderId="6" xfId="0" applyFont="1" applyBorder="1"/>
    <xf numFmtId="0" fontId="4" fillId="0" borderId="13" xfId="0" applyFont="1" applyBorder="1"/>
    <xf numFmtId="0" fontId="4" fillId="0" borderId="15" xfId="0" applyFont="1" applyBorder="1"/>
    <xf numFmtId="0" fontId="4" fillId="0" borderId="16" xfId="0" applyFont="1" applyBorder="1"/>
    <xf numFmtId="0" fontId="4" fillId="0" borderId="20" xfId="0" applyFont="1" applyBorder="1"/>
    <xf numFmtId="0" fontId="4" fillId="0" borderId="21" xfId="0" applyFont="1" applyBorder="1"/>
    <xf numFmtId="0" fontId="4" fillId="0" borderId="14" xfId="0" applyFont="1" applyBorder="1"/>
    <xf numFmtId="0" fontId="3" fillId="0" borderId="9" xfId="0" applyFont="1" applyBorder="1" applyAlignment="1">
      <alignment horizontal="center"/>
    </xf>
    <xf numFmtId="0" fontId="3" fillId="0" borderId="0" xfId="0" applyFont="1" applyFill="1" applyBorder="1" applyAlignment="1">
      <alignment horizontal="right"/>
    </xf>
    <xf numFmtId="0" fontId="5" fillId="0" borderId="0" xfId="0" applyFont="1" applyFill="1" applyBorder="1" applyAlignment="1">
      <alignment horizontal="right"/>
    </xf>
    <xf numFmtId="0" fontId="5" fillId="0" borderId="0" xfId="0" applyFont="1"/>
    <xf numFmtId="3" fontId="6" fillId="0" borderId="5" xfId="1" applyNumberFormat="1" applyFont="1" applyBorder="1" applyAlignment="1">
      <alignment horizontal="right" vertical="center"/>
    </xf>
    <xf numFmtId="3" fontId="6" fillId="0" borderId="2" xfId="1" applyNumberFormat="1" applyFont="1" applyBorder="1" applyAlignment="1">
      <alignment horizontal="right" vertical="center"/>
    </xf>
    <xf numFmtId="3" fontId="6" fillId="0" borderId="0" xfId="1" applyNumberFormat="1" applyFont="1" applyBorder="1" applyAlignment="1">
      <alignment horizontal="right" vertical="center"/>
    </xf>
    <xf numFmtId="3" fontId="4" fillId="0" borderId="6" xfId="0" applyNumberFormat="1" applyFont="1" applyBorder="1"/>
    <xf numFmtId="3" fontId="7" fillId="0" borderId="7" xfId="1" applyNumberFormat="1" applyFont="1" applyBorder="1" applyAlignment="1">
      <alignment horizontal="right" vertical="center"/>
    </xf>
    <xf numFmtId="3" fontId="7" fillId="0" borderId="10" xfId="1" applyNumberFormat="1" applyFont="1" applyBorder="1" applyAlignment="1">
      <alignment horizontal="right" vertical="center"/>
    </xf>
    <xf numFmtId="3" fontId="7" fillId="0" borderId="8" xfId="1" applyNumberFormat="1" applyFont="1" applyBorder="1" applyAlignment="1">
      <alignment horizontal="right" vertical="center"/>
    </xf>
    <xf numFmtId="3" fontId="3" fillId="0" borderId="9" xfId="0" applyNumberFormat="1" applyFont="1" applyBorder="1"/>
    <xf numFmtId="0" fontId="3" fillId="0" borderId="10" xfId="0" applyFont="1" applyBorder="1" applyAlignment="1">
      <alignment horizontal="center"/>
    </xf>
    <xf numFmtId="3" fontId="4" fillId="0" borderId="0" xfId="0" applyNumberFormat="1" applyFont="1" applyBorder="1"/>
    <xf numFmtId="3" fontId="4" fillId="0" borderId="2" xfId="0" applyNumberFormat="1" applyFont="1" applyBorder="1"/>
    <xf numFmtId="3" fontId="4" fillId="0" borderId="15" xfId="0" applyNumberFormat="1" applyFont="1" applyBorder="1"/>
    <xf numFmtId="3" fontId="4" fillId="0" borderId="18" xfId="0" applyNumberFormat="1" applyFont="1" applyBorder="1"/>
    <xf numFmtId="3" fontId="4" fillId="0" borderId="13" xfId="0" applyNumberFormat="1" applyFont="1" applyBorder="1"/>
    <xf numFmtId="3" fontId="4" fillId="0" borderId="16" xfId="0" applyNumberFormat="1" applyFont="1" applyBorder="1"/>
    <xf numFmtId="0" fontId="3" fillId="0" borderId="0" xfId="0" applyFont="1" applyBorder="1" applyAlignment="1">
      <alignment horizontal="center"/>
    </xf>
    <xf numFmtId="3" fontId="4" fillId="0" borderId="21" xfId="0" applyNumberFormat="1" applyFont="1" applyBorder="1"/>
    <xf numFmtId="3" fontId="4" fillId="0" borderId="19" xfId="0" applyNumberFormat="1" applyFont="1" applyBorder="1"/>
    <xf numFmtId="3" fontId="4" fillId="0" borderId="20" xfId="0" applyNumberFormat="1" applyFont="1" applyBorder="1"/>
    <xf numFmtId="0" fontId="0" fillId="0" borderId="0" xfId="0" applyBorder="1" applyAlignment="1">
      <alignment horizontal="center"/>
    </xf>
    <xf numFmtId="165" fontId="4" fillId="0" borderId="0" xfId="0" applyNumberFormat="1" applyFont="1" applyBorder="1"/>
    <xf numFmtId="165" fontId="3" fillId="0" borderId="0" xfId="0" applyNumberFormat="1" applyFont="1" applyBorder="1"/>
    <xf numFmtId="0" fontId="3" fillId="0" borderId="17"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3" fillId="0" borderId="13" xfId="0" applyFont="1" applyBorder="1" applyAlignment="1">
      <alignment horizontal="center"/>
    </xf>
    <xf numFmtId="9" fontId="4" fillId="0" borderId="0" xfId="0" applyNumberFormat="1" applyFont="1"/>
    <xf numFmtId="3" fontId="3" fillId="0" borderId="0" xfId="0" applyNumberFormat="1" applyFont="1" applyBorder="1"/>
    <xf numFmtId="9" fontId="4" fillId="0" borderId="0" xfId="0" applyNumberFormat="1" applyFont="1" applyBorder="1"/>
    <xf numFmtId="4" fontId="4" fillId="0" borderId="0" xfId="0" applyNumberFormat="1" applyFont="1"/>
    <xf numFmtId="3" fontId="7" fillId="0" borderId="0" xfId="1" applyNumberFormat="1" applyFont="1" applyBorder="1" applyAlignment="1">
      <alignment horizontal="right" vertical="center"/>
    </xf>
    <xf numFmtId="3" fontId="8" fillId="0" borderId="0" xfId="0" applyNumberFormat="1" applyFont="1" applyBorder="1"/>
    <xf numFmtId="3" fontId="3" fillId="0" borderId="0" xfId="0" applyNumberFormat="1" applyFont="1"/>
    <xf numFmtId="9" fontId="3" fillId="0" borderId="0" xfId="0" applyNumberFormat="1" applyFont="1"/>
    <xf numFmtId="0" fontId="3" fillId="0" borderId="8" xfId="0" applyFont="1" applyBorder="1" applyAlignment="1">
      <alignment horizontal="center"/>
    </xf>
    <xf numFmtId="3" fontId="4" fillId="0" borderId="23" xfId="0" applyNumberFormat="1" applyFont="1" applyBorder="1"/>
    <xf numFmtId="3" fontId="4" fillId="0" borderId="22" xfId="0" applyNumberFormat="1" applyFont="1" applyBorder="1"/>
    <xf numFmtId="0" fontId="7" fillId="0" borderId="3" xfId="1" applyFont="1" applyBorder="1" applyAlignment="1">
      <alignment horizontal="left"/>
    </xf>
    <xf numFmtId="0" fontId="0" fillId="0" borderId="12" xfId="0" applyBorder="1" applyAlignment="1"/>
    <xf numFmtId="0" fontId="7" fillId="0" borderId="11" xfId="1" applyFont="1" applyBorder="1" applyAlignment="1">
      <alignment horizontal="left"/>
    </xf>
    <xf numFmtId="0" fontId="3" fillId="0" borderId="7" xfId="0" applyFont="1" applyBorder="1" applyAlignment="1">
      <alignment horizontal="center"/>
    </xf>
    <xf numFmtId="0" fontId="1" fillId="0" borderId="8" xfId="0" applyFont="1" applyBorder="1" applyAlignment="1">
      <alignment horizontal="center"/>
    </xf>
    <xf numFmtId="0" fontId="0" fillId="0" borderId="9" xfId="0" applyBorder="1" applyAlignment="1"/>
    <xf numFmtId="0" fontId="0" fillId="0" borderId="9" xfId="0" applyBorder="1" applyAlignment="1">
      <alignment horizontal="center"/>
    </xf>
    <xf numFmtId="0" fontId="3" fillId="0" borderId="14" xfId="0" applyFont="1" applyBorder="1" applyAlignment="1"/>
    <xf numFmtId="0" fontId="0" fillId="0" borderId="16" xfId="0" applyBorder="1" applyAlignment="1"/>
    <xf numFmtId="0" fontId="3" fillId="0" borderId="4" xfId="0" applyFont="1" applyBorder="1" applyAlignment="1"/>
    <xf numFmtId="0" fontId="0" fillId="0" borderId="13" xfId="0" applyBorder="1" applyAlignment="1"/>
  </cellXfs>
  <cellStyles count="2">
    <cellStyle name="Normal" xfId="0" builtinId="0"/>
    <cellStyle name="Normal_rut total"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C44"/>
  <sheetViews>
    <sheetView workbookViewId="0">
      <selection activeCell="G24" sqref="G24"/>
    </sheetView>
  </sheetViews>
  <sheetFormatPr defaultRowHeight="12.75" x14ac:dyDescent="0.2"/>
  <cols>
    <col min="1" max="1" width="4.28515625" style="3" customWidth="1"/>
    <col min="2" max="2" width="18" style="3" bestFit="1" customWidth="1"/>
    <col min="3" max="3" width="12.42578125" style="3" bestFit="1" customWidth="1"/>
    <col min="4" max="7" width="13.5703125" style="3" bestFit="1" customWidth="1"/>
    <col min="8" max="8" width="13.7109375" style="3" bestFit="1" customWidth="1"/>
    <col min="9" max="10" width="13.42578125" style="3" customWidth="1"/>
    <col min="11" max="11" width="16.7109375" style="3" customWidth="1"/>
    <col min="12" max="12" width="13.42578125" style="3" customWidth="1"/>
    <col min="13" max="13" width="12.28515625" style="3" bestFit="1" customWidth="1"/>
    <col min="14" max="14" width="18.28515625" style="3" bestFit="1" customWidth="1"/>
    <col min="15" max="15" width="12.28515625" style="3" bestFit="1" customWidth="1"/>
    <col min="16" max="16" width="20" style="3" bestFit="1" customWidth="1"/>
    <col min="17" max="18" width="12.28515625" style="3" bestFit="1" customWidth="1"/>
    <col min="19" max="19" width="12" style="3" bestFit="1" customWidth="1"/>
    <col min="20" max="20" width="9.85546875" style="3" bestFit="1" customWidth="1"/>
    <col min="21" max="21" width="9.85546875" style="3" customWidth="1"/>
    <col min="22" max="22" width="9.85546875" style="3" bestFit="1" customWidth="1"/>
    <col min="23" max="23" width="9.140625" style="3" customWidth="1"/>
    <col min="24" max="24" width="18" style="3" bestFit="1" customWidth="1"/>
    <col min="25" max="25" width="6.140625" style="3" bestFit="1" customWidth="1"/>
    <col min="26" max="30" width="6.42578125" style="3" bestFit="1" customWidth="1"/>
    <col min="31" max="31" width="6.42578125" style="3" customWidth="1"/>
    <col min="32" max="32" width="9.28515625" style="3" bestFit="1" customWidth="1"/>
    <col min="33" max="33" width="9.28515625" style="3" customWidth="1"/>
    <col min="34" max="34" width="8.7109375" style="3" customWidth="1"/>
    <col min="35" max="35" width="18" style="3" bestFit="1" customWidth="1"/>
    <col min="36" max="40" width="7.42578125" style="3" bestFit="1" customWidth="1"/>
    <col min="41" max="41" width="8.85546875" style="3" bestFit="1" customWidth="1"/>
    <col min="42" max="42" width="8.85546875" style="3" customWidth="1"/>
    <col min="43" max="43" width="8.85546875" style="3" bestFit="1" customWidth="1"/>
    <col min="44" max="45" width="8.140625" style="3" customWidth="1"/>
    <col min="46" max="46" width="18" style="3" bestFit="1" customWidth="1"/>
    <col min="47" max="52" width="6.42578125" style="3" bestFit="1" customWidth="1"/>
    <col min="53" max="53" width="6.42578125" style="3" customWidth="1"/>
    <col min="54" max="54" width="6.42578125" style="3" bestFit="1" customWidth="1"/>
    <col min="55" max="16384" width="9.140625" style="3"/>
  </cols>
  <sheetData>
    <row r="2" spans="2:55" x14ac:dyDescent="0.2">
      <c r="B2" s="1" t="s">
        <v>1</v>
      </c>
      <c r="C2" s="2">
        <v>2009</v>
      </c>
      <c r="D2" s="2">
        <v>2010</v>
      </c>
      <c r="E2" s="2">
        <v>2011</v>
      </c>
      <c r="F2" s="2">
        <v>2012</v>
      </c>
      <c r="G2" s="2">
        <v>2013</v>
      </c>
      <c r="H2" s="8">
        <v>2014</v>
      </c>
      <c r="I2" s="8">
        <v>2015</v>
      </c>
      <c r="J2" s="8">
        <v>2016</v>
      </c>
    </row>
    <row r="3" spans="2:55" x14ac:dyDescent="0.2">
      <c r="B3" s="1" t="s">
        <v>316</v>
      </c>
      <c r="C3" s="4">
        <v>340</v>
      </c>
      <c r="D3" s="4">
        <v>360</v>
      </c>
      <c r="E3" s="4">
        <v>380</v>
      </c>
      <c r="F3" s="4">
        <v>400</v>
      </c>
      <c r="G3" s="4">
        <v>430</v>
      </c>
      <c r="H3" s="9">
        <v>450</v>
      </c>
      <c r="I3" s="9">
        <v>490</v>
      </c>
      <c r="J3" s="9">
        <v>510</v>
      </c>
    </row>
    <row r="4" spans="2:55" x14ac:dyDescent="0.2">
      <c r="B4" s="5"/>
      <c r="C4" s="6"/>
      <c r="D4" s="6"/>
      <c r="E4" s="6"/>
      <c r="F4" s="6"/>
      <c r="G4" s="6"/>
    </row>
    <row r="5" spans="2:55" x14ac:dyDescent="0.2">
      <c r="B5" s="1" t="s">
        <v>317</v>
      </c>
      <c r="C5" s="7">
        <v>1715</v>
      </c>
    </row>
    <row r="7" spans="2:55" ht="13.5" thickBot="1" x14ac:dyDescent="0.25"/>
    <row r="8" spans="2:55" ht="15.75" thickBot="1" x14ac:dyDescent="0.3">
      <c r="B8" s="72" t="s">
        <v>315</v>
      </c>
      <c r="C8" s="75" t="s">
        <v>314</v>
      </c>
      <c r="D8" s="76"/>
      <c r="E8" s="76"/>
      <c r="F8" s="76"/>
      <c r="G8" s="76"/>
      <c r="H8" s="76"/>
      <c r="I8" s="76"/>
      <c r="J8" s="76"/>
      <c r="K8" s="78"/>
      <c r="L8" s="54"/>
      <c r="N8" s="74" t="s">
        <v>315</v>
      </c>
      <c r="O8" s="75" t="s">
        <v>318</v>
      </c>
      <c r="P8" s="76"/>
      <c r="Q8" s="76"/>
      <c r="R8" s="76"/>
      <c r="S8" s="76"/>
      <c r="T8" s="76"/>
      <c r="U8" s="76"/>
      <c r="V8" s="78"/>
      <c r="X8" s="74" t="s">
        <v>315</v>
      </c>
      <c r="Y8" s="75" t="s">
        <v>319</v>
      </c>
      <c r="Z8" s="76"/>
      <c r="AA8" s="76"/>
      <c r="AB8" s="76"/>
      <c r="AC8" s="76"/>
      <c r="AD8" s="76"/>
      <c r="AE8" s="76"/>
      <c r="AF8" s="78"/>
      <c r="AG8" s="54"/>
      <c r="AI8" s="74" t="s">
        <v>315</v>
      </c>
      <c r="AJ8" s="75" t="s">
        <v>320</v>
      </c>
      <c r="AK8" s="76"/>
      <c r="AL8" s="76"/>
      <c r="AM8" s="76"/>
      <c r="AN8" s="76"/>
      <c r="AO8" s="76"/>
      <c r="AP8" s="76"/>
      <c r="AQ8" s="78"/>
      <c r="AT8" s="74" t="s">
        <v>315</v>
      </c>
      <c r="AU8" s="75" t="s">
        <v>321</v>
      </c>
      <c r="AV8" s="76"/>
      <c r="AW8" s="76"/>
      <c r="AX8" s="76"/>
      <c r="AY8" s="76"/>
      <c r="AZ8" s="76"/>
      <c r="BA8" s="76"/>
      <c r="BB8" s="77"/>
    </row>
    <row r="9" spans="2:55" ht="13.5" customHeight="1" thickBot="1" x14ac:dyDescent="0.25">
      <c r="B9" s="73"/>
      <c r="C9" s="12">
        <v>2009</v>
      </c>
      <c r="D9" s="16">
        <v>2010</v>
      </c>
      <c r="E9" s="13">
        <v>2011</v>
      </c>
      <c r="F9" s="16">
        <v>2012</v>
      </c>
      <c r="G9" s="16">
        <v>2013</v>
      </c>
      <c r="H9" s="16">
        <v>2014</v>
      </c>
      <c r="I9" s="16">
        <v>2015</v>
      </c>
      <c r="J9" s="16" t="s">
        <v>324</v>
      </c>
      <c r="K9" s="31" t="s">
        <v>326</v>
      </c>
      <c r="L9" s="50" t="s">
        <v>323</v>
      </c>
      <c r="N9" s="73"/>
      <c r="O9" s="12">
        <v>2009</v>
      </c>
      <c r="P9" s="16">
        <v>2010</v>
      </c>
      <c r="Q9" s="13">
        <v>2011</v>
      </c>
      <c r="R9" s="16">
        <v>2012</v>
      </c>
      <c r="S9" s="16">
        <v>2013</v>
      </c>
      <c r="T9" s="16">
        <v>2014</v>
      </c>
      <c r="U9" s="16">
        <v>2015</v>
      </c>
      <c r="V9" s="31">
        <v>2016</v>
      </c>
      <c r="X9" s="73"/>
      <c r="Y9" s="12">
        <v>2009</v>
      </c>
      <c r="Z9" s="16">
        <v>2010</v>
      </c>
      <c r="AA9" s="13">
        <v>2011</v>
      </c>
      <c r="AB9" s="16">
        <v>2012</v>
      </c>
      <c r="AC9" s="16">
        <v>2013</v>
      </c>
      <c r="AD9" s="16">
        <v>2014</v>
      </c>
      <c r="AE9" s="16">
        <v>2015</v>
      </c>
      <c r="AF9" s="31">
        <v>2016</v>
      </c>
      <c r="AG9" s="50" t="s">
        <v>323</v>
      </c>
      <c r="AI9" s="73"/>
      <c r="AJ9" s="12">
        <v>2009</v>
      </c>
      <c r="AK9" s="16">
        <v>2010</v>
      </c>
      <c r="AL9" s="13">
        <v>2011</v>
      </c>
      <c r="AM9" s="16">
        <v>2012</v>
      </c>
      <c r="AN9" s="16">
        <v>2013</v>
      </c>
      <c r="AO9" s="16">
        <v>2014</v>
      </c>
      <c r="AP9" s="16">
        <v>2015</v>
      </c>
      <c r="AQ9" s="31">
        <v>2016</v>
      </c>
      <c r="AR9" s="3" t="s">
        <v>323</v>
      </c>
      <c r="AT9" s="73"/>
      <c r="AU9" s="12">
        <v>2009</v>
      </c>
      <c r="AV9" s="16">
        <v>2010</v>
      </c>
      <c r="AW9" s="13">
        <v>2011</v>
      </c>
      <c r="AX9" s="16">
        <v>2012</v>
      </c>
      <c r="AY9" s="16">
        <v>2013</v>
      </c>
      <c r="AZ9" s="16">
        <v>2014</v>
      </c>
      <c r="BA9" s="16">
        <v>2015</v>
      </c>
      <c r="BB9" s="14">
        <v>2016</v>
      </c>
      <c r="BC9" s="3" t="s">
        <v>323</v>
      </c>
    </row>
    <row r="10" spans="2:55" x14ac:dyDescent="0.2">
      <c r="B10" s="11" t="s">
        <v>0</v>
      </c>
      <c r="C10" s="35">
        <v>48428853</v>
      </c>
      <c r="D10" s="36">
        <v>210259784</v>
      </c>
      <c r="E10" s="37">
        <v>224138539</v>
      </c>
      <c r="F10" s="36">
        <v>228948556</v>
      </c>
      <c r="G10" s="36">
        <v>228383656</v>
      </c>
      <c r="H10" s="36">
        <v>259681630</v>
      </c>
      <c r="I10" s="36">
        <v>306482551</v>
      </c>
      <c r="J10" s="36">
        <v>173549389</v>
      </c>
      <c r="K10" s="38">
        <v>149605172.26627541</v>
      </c>
      <c r="L10" s="55">
        <f t="shared" ref="L10:L31" si="0">(K10/I10)-1</f>
        <v>-0.51186398123436594</v>
      </c>
      <c r="N10" s="11" t="s">
        <v>0</v>
      </c>
      <c r="O10" s="35">
        <f t="shared" ref="O10:O31" si="1">(C10*2)/$C$3</f>
        <v>284875.60588235292</v>
      </c>
      <c r="P10" s="36">
        <f t="shared" ref="P10:P31" si="2">(D10*2)/$D$3</f>
        <v>1168109.9111111111</v>
      </c>
      <c r="Q10" s="37">
        <f t="shared" ref="Q10:Q31" si="3">(E10*2)/$E$3</f>
        <v>1179676.5210526315</v>
      </c>
      <c r="R10" s="36">
        <f t="shared" ref="R10:R31" si="4">(F10*2)/$F$3</f>
        <v>1144742.78</v>
      </c>
      <c r="S10" s="36">
        <f t="shared" ref="S10:S31" si="5">(G10*2)/$H$3</f>
        <v>1015038.4711111111</v>
      </c>
      <c r="T10" s="36">
        <f t="shared" ref="T10:T31" si="6">(H10*2)/$H$3</f>
        <v>1154140.5777777778</v>
      </c>
      <c r="U10" s="36">
        <f t="shared" ref="U10:U31" si="7">(I10*2)/$I$3</f>
        <v>1250949.1877551021</v>
      </c>
      <c r="V10" s="38">
        <f t="shared" ref="V10:V31" si="8">(K10*(1/0.3))/$J$3</f>
        <v>977811.58343970857</v>
      </c>
      <c r="X10" s="11" t="s">
        <v>0</v>
      </c>
      <c r="Y10" s="35">
        <f t="shared" ref="Y10:Y31" si="9">O10/$C$5/2</f>
        <v>83.05411250214371</v>
      </c>
      <c r="Z10" s="36">
        <f t="shared" ref="Z10:Z31" si="10">P10/$C$5/2</f>
        <v>340.55682539682539</v>
      </c>
      <c r="AA10" s="37">
        <f t="shared" ref="AA10:AA31" si="11">Q10/$C$5/2</f>
        <v>343.92901488414913</v>
      </c>
      <c r="AB10" s="36">
        <f t="shared" ref="AB10:AB31" si="12">R10/$C$5/2</f>
        <v>333.74425072886299</v>
      </c>
      <c r="AC10" s="36">
        <f t="shared" ref="AC10:AC31" si="13">S10/$C$5/2</f>
        <v>295.92958341431813</v>
      </c>
      <c r="AD10" s="36">
        <f t="shared" ref="AD10:AD31" si="14">T10/$C$5/2</f>
        <v>336.48413346290897</v>
      </c>
      <c r="AE10" s="36">
        <f t="shared" ref="AE10" si="15">U10/$C$5/2</f>
        <v>364.70821800440291</v>
      </c>
      <c r="AF10" s="38">
        <f t="shared" ref="AF10" si="16">V10/$C$5/2</f>
        <v>285.07626339350105</v>
      </c>
      <c r="AG10" s="63">
        <f>(AF10/AE10)-1</f>
        <v>-0.21834428367594527</v>
      </c>
      <c r="AI10" s="11" t="s">
        <v>0</v>
      </c>
      <c r="AJ10" s="35">
        <v>4757</v>
      </c>
      <c r="AK10" s="36">
        <v>15539</v>
      </c>
      <c r="AL10" s="37">
        <v>16995</v>
      </c>
      <c r="AM10" s="36">
        <v>17341</v>
      </c>
      <c r="AN10" s="36">
        <v>17413</v>
      </c>
      <c r="AO10" s="36">
        <v>19119</v>
      </c>
      <c r="AP10" s="36">
        <v>21204</v>
      </c>
      <c r="AQ10" s="38">
        <v>18375</v>
      </c>
      <c r="AR10" s="61">
        <f>(AQ10/AP10)-1</f>
        <v>-0.13341822297679684</v>
      </c>
      <c r="AT10" s="11" t="s">
        <v>0</v>
      </c>
      <c r="AU10" s="35">
        <v>523</v>
      </c>
      <c r="AV10" s="36">
        <v>796</v>
      </c>
      <c r="AW10" s="37">
        <v>875</v>
      </c>
      <c r="AX10" s="36">
        <v>911</v>
      </c>
      <c r="AY10" s="36">
        <v>957</v>
      </c>
      <c r="AZ10" s="36">
        <v>1008</v>
      </c>
      <c r="BA10" s="36">
        <v>1039</v>
      </c>
      <c r="BB10" s="38">
        <v>935</v>
      </c>
      <c r="BC10" s="21">
        <f>(BB10/BA10)-1</f>
        <v>-0.10009624639076031</v>
      </c>
    </row>
    <row r="11" spans="2:55" x14ac:dyDescent="0.2">
      <c r="B11" s="11" t="s">
        <v>7</v>
      </c>
      <c r="C11" s="35">
        <v>106175908</v>
      </c>
      <c r="D11" s="36">
        <v>392970123</v>
      </c>
      <c r="E11" s="37">
        <v>402268791</v>
      </c>
      <c r="F11" s="36">
        <v>424429802</v>
      </c>
      <c r="G11" s="36">
        <v>435050839</v>
      </c>
      <c r="H11" s="36">
        <v>496229407</v>
      </c>
      <c r="I11" s="36">
        <v>610052505</v>
      </c>
      <c r="J11" s="36">
        <v>333118123</v>
      </c>
      <c r="K11" s="38">
        <v>287158568.88688511</v>
      </c>
      <c r="L11" s="55">
        <f t="shared" si="0"/>
        <v>-0.52928876361734623</v>
      </c>
      <c r="N11" s="11" t="s">
        <v>7</v>
      </c>
      <c r="O11" s="35">
        <f t="shared" si="1"/>
        <v>624564.16470588231</v>
      </c>
      <c r="P11" s="36">
        <f t="shared" si="2"/>
        <v>2183167.35</v>
      </c>
      <c r="Q11" s="37">
        <f t="shared" si="3"/>
        <v>2117204.1631578947</v>
      </c>
      <c r="R11" s="36">
        <f t="shared" si="4"/>
        <v>2122149.0099999998</v>
      </c>
      <c r="S11" s="36">
        <f t="shared" si="5"/>
        <v>1933559.2844444443</v>
      </c>
      <c r="T11" s="36">
        <f t="shared" si="6"/>
        <v>2205464.0311111109</v>
      </c>
      <c r="U11" s="36">
        <f t="shared" si="7"/>
        <v>2490010.224489796</v>
      </c>
      <c r="V11" s="38">
        <f t="shared" si="8"/>
        <v>1876853.3914175499</v>
      </c>
      <c r="X11" s="11" t="s">
        <v>7</v>
      </c>
      <c r="Y11" s="35">
        <f t="shared" si="9"/>
        <v>182.08867775681699</v>
      </c>
      <c r="Z11" s="36">
        <f t="shared" si="10"/>
        <v>636.49193877551022</v>
      </c>
      <c r="AA11" s="37">
        <f t="shared" si="11"/>
        <v>617.26068896731624</v>
      </c>
      <c r="AB11" s="36">
        <f t="shared" si="12"/>
        <v>618.70233527696791</v>
      </c>
      <c r="AC11" s="36">
        <f t="shared" si="13"/>
        <v>563.71990800129572</v>
      </c>
      <c r="AD11" s="36">
        <f t="shared" si="14"/>
        <v>642.99242889536765</v>
      </c>
      <c r="AE11" s="36">
        <f t="shared" ref="AE11:AE31" si="17">U11/$C$5/2</f>
        <v>725.9505027667044</v>
      </c>
      <c r="AF11" s="38">
        <f t="shared" ref="AF11:AF31" si="18">V11/$C$5/2</f>
        <v>547.18757767275508</v>
      </c>
      <c r="AG11" s="63">
        <f t="shared" ref="AG11:AG31" si="19">(AF11/AE11)-1</f>
        <v>-0.24624671298202483</v>
      </c>
      <c r="AI11" s="11" t="s">
        <v>7</v>
      </c>
      <c r="AJ11" s="35">
        <v>9208</v>
      </c>
      <c r="AK11" s="36">
        <v>27939</v>
      </c>
      <c r="AL11" s="37">
        <v>29654</v>
      </c>
      <c r="AM11" s="36">
        <v>31208</v>
      </c>
      <c r="AN11" s="36">
        <v>32024</v>
      </c>
      <c r="AO11" s="36">
        <v>35166</v>
      </c>
      <c r="AP11" s="36">
        <v>38882</v>
      </c>
      <c r="AQ11" s="38">
        <v>33417</v>
      </c>
      <c r="AR11" s="61">
        <f t="shared" ref="AR11:AR31" si="20">(AQ11/AP11)-1</f>
        <v>-0.14055346947173497</v>
      </c>
      <c r="AS11" s="61"/>
      <c r="AT11" s="11" t="s">
        <v>7</v>
      </c>
      <c r="AU11" s="35">
        <v>1168</v>
      </c>
      <c r="AV11" s="36">
        <v>1854</v>
      </c>
      <c r="AW11" s="37">
        <v>1929</v>
      </c>
      <c r="AX11" s="36">
        <v>2052</v>
      </c>
      <c r="AY11" s="36">
        <v>2098</v>
      </c>
      <c r="AZ11" s="36">
        <v>2180</v>
      </c>
      <c r="BA11" s="36">
        <v>2240</v>
      </c>
      <c r="BB11" s="38">
        <v>1990</v>
      </c>
      <c r="BC11" s="21">
        <f t="shared" ref="BC11:BC31" si="21">(BB11/BA11)-1</f>
        <v>-0.1116071428571429</v>
      </c>
    </row>
    <row r="12" spans="2:55" x14ac:dyDescent="0.2">
      <c r="B12" s="11" t="s">
        <v>23</v>
      </c>
      <c r="C12" s="35">
        <v>17337850</v>
      </c>
      <c r="D12" s="36">
        <v>75546825</v>
      </c>
      <c r="E12" s="37">
        <v>81425361</v>
      </c>
      <c r="F12" s="36">
        <v>88106785</v>
      </c>
      <c r="G12" s="36">
        <v>84625005</v>
      </c>
      <c r="H12" s="36">
        <v>99725326</v>
      </c>
      <c r="I12" s="36">
        <v>102766338</v>
      </c>
      <c r="J12" s="36">
        <v>60038493</v>
      </c>
      <c r="K12" s="38">
        <v>51755117.89253588</v>
      </c>
      <c r="L12" s="55">
        <f t="shared" si="0"/>
        <v>-0.49638063494550244</v>
      </c>
      <c r="N12" s="11" t="s">
        <v>23</v>
      </c>
      <c r="O12" s="35">
        <f t="shared" si="1"/>
        <v>101987.35294117648</v>
      </c>
      <c r="P12" s="36">
        <f t="shared" si="2"/>
        <v>419704.58333333331</v>
      </c>
      <c r="Q12" s="37">
        <f t="shared" si="3"/>
        <v>428554.53157894738</v>
      </c>
      <c r="R12" s="36">
        <f t="shared" si="4"/>
        <v>440533.92499999999</v>
      </c>
      <c r="S12" s="36">
        <f t="shared" si="5"/>
        <v>376111.13333333336</v>
      </c>
      <c r="T12" s="36">
        <f t="shared" si="6"/>
        <v>443223.67111111112</v>
      </c>
      <c r="U12" s="36">
        <f t="shared" si="7"/>
        <v>419454.44081632653</v>
      </c>
      <c r="V12" s="38">
        <f t="shared" si="8"/>
        <v>338268.74439565936</v>
      </c>
      <c r="X12" s="11" t="s">
        <v>23</v>
      </c>
      <c r="Y12" s="35">
        <f t="shared" si="9"/>
        <v>29.733922140284687</v>
      </c>
      <c r="Z12" s="36">
        <f t="shared" si="10"/>
        <v>122.36285228377065</v>
      </c>
      <c r="AA12" s="37">
        <f t="shared" si="11"/>
        <v>124.94301212214209</v>
      </c>
      <c r="AB12" s="36">
        <f t="shared" si="12"/>
        <v>128.43554664723032</v>
      </c>
      <c r="AC12" s="36">
        <f t="shared" si="13"/>
        <v>109.65339164237125</v>
      </c>
      <c r="AD12" s="36">
        <f t="shared" si="14"/>
        <v>129.21972918691287</v>
      </c>
      <c r="AE12" s="36">
        <f t="shared" si="17"/>
        <v>122.28992443624681</v>
      </c>
      <c r="AF12" s="38">
        <f t="shared" si="18"/>
        <v>98.620625188238876</v>
      </c>
      <c r="AG12" s="63">
        <f t="shared" si="19"/>
        <v>-0.19355068994541247</v>
      </c>
      <c r="AI12" s="11" t="s">
        <v>23</v>
      </c>
      <c r="AJ12" s="35">
        <v>1406</v>
      </c>
      <c r="AK12" s="36">
        <v>4965</v>
      </c>
      <c r="AL12" s="37">
        <v>5609</v>
      </c>
      <c r="AM12" s="36">
        <v>6185</v>
      </c>
      <c r="AN12" s="36">
        <v>6184</v>
      </c>
      <c r="AO12" s="36">
        <v>7040</v>
      </c>
      <c r="AP12" s="36">
        <v>7185</v>
      </c>
      <c r="AQ12" s="38">
        <v>5878</v>
      </c>
      <c r="AR12" s="61">
        <f t="shared" si="20"/>
        <v>-0.18190675017397351</v>
      </c>
      <c r="AS12" s="61"/>
      <c r="AT12" s="11" t="s">
        <v>23</v>
      </c>
      <c r="AU12" s="35">
        <v>363</v>
      </c>
      <c r="AV12" s="36">
        <v>679</v>
      </c>
      <c r="AW12" s="37">
        <v>742</v>
      </c>
      <c r="AX12" s="36">
        <v>768</v>
      </c>
      <c r="AY12" s="36">
        <v>786</v>
      </c>
      <c r="AZ12" s="36">
        <v>801</v>
      </c>
      <c r="BA12" s="36">
        <v>803</v>
      </c>
      <c r="BB12" s="38">
        <v>717</v>
      </c>
      <c r="BC12" s="21">
        <f t="shared" si="21"/>
        <v>-0.10709838107098379</v>
      </c>
    </row>
    <row r="13" spans="2:55" x14ac:dyDescent="0.2">
      <c r="B13" s="11" t="s">
        <v>25</v>
      </c>
      <c r="C13" s="35">
        <v>103578838</v>
      </c>
      <c r="D13" s="36">
        <v>374565796</v>
      </c>
      <c r="E13" s="37">
        <v>379831976</v>
      </c>
      <c r="F13" s="36">
        <v>364343489</v>
      </c>
      <c r="G13" s="36">
        <v>366955816</v>
      </c>
      <c r="H13" s="36">
        <v>421910558</v>
      </c>
      <c r="I13" s="36">
        <v>496649931</v>
      </c>
      <c r="J13" s="36">
        <v>281559395</v>
      </c>
      <c r="K13" s="38">
        <v>242713281.99353832</v>
      </c>
      <c r="L13" s="55">
        <f t="shared" si="0"/>
        <v>-0.51129907235698724</v>
      </c>
      <c r="N13" s="11" t="s">
        <v>25</v>
      </c>
      <c r="O13" s="35">
        <f t="shared" si="1"/>
        <v>609287.28235294123</v>
      </c>
      <c r="P13" s="36">
        <f t="shared" si="2"/>
        <v>2080921.0888888889</v>
      </c>
      <c r="Q13" s="37">
        <f t="shared" si="3"/>
        <v>1999115.6631578947</v>
      </c>
      <c r="R13" s="36">
        <f t="shared" si="4"/>
        <v>1821717.4450000001</v>
      </c>
      <c r="S13" s="36">
        <f t="shared" si="5"/>
        <v>1630914.7377777777</v>
      </c>
      <c r="T13" s="36">
        <f t="shared" si="6"/>
        <v>1875158.0355555555</v>
      </c>
      <c r="U13" s="36">
        <f t="shared" si="7"/>
        <v>2027142.5755102041</v>
      </c>
      <c r="V13" s="38">
        <f t="shared" si="8"/>
        <v>1586361.3202192048</v>
      </c>
      <c r="X13" s="11" t="s">
        <v>25</v>
      </c>
      <c r="Y13" s="35">
        <f t="shared" si="9"/>
        <v>177.63477619619277</v>
      </c>
      <c r="Z13" s="36">
        <f t="shared" si="10"/>
        <v>606.68253320375766</v>
      </c>
      <c r="AA13" s="37">
        <f t="shared" si="11"/>
        <v>582.8325548565291</v>
      </c>
      <c r="AB13" s="36">
        <f t="shared" si="12"/>
        <v>531.11295772594758</v>
      </c>
      <c r="AC13" s="36">
        <f t="shared" si="13"/>
        <v>475.48534629089727</v>
      </c>
      <c r="AD13" s="36">
        <f t="shared" si="14"/>
        <v>546.69330482669261</v>
      </c>
      <c r="AE13" s="36">
        <f t="shared" si="17"/>
        <v>591.00366632950556</v>
      </c>
      <c r="AF13" s="38">
        <f t="shared" si="18"/>
        <v>462.49601172571568</v>
      </c>
      <c r="AG13" s="63">
        <f t="shared" si="19"/>
        <v>-0.21743969102916239</v>
      </c>
      <c r="AI13" s="11" t="s">
        <v>25</v>
      </c>
      <c r="AJ13" s="35">
        <v>8592</v>
      </c>
      <c r="AK13" s="36">
        <v>26128</v>
      </c>
      <c r="AL13" s="37">
        <v>28684</v>
      </c>
      <c r="AM13" s="36">
        <v>28444</v>
      </c>
      <c r="AN13" s="36">
        <v>29108</v>
      </c>
      <c r="AO13" s="36">
        <v>32500</v>
      </c>
      <c r="AP13" s="36">
        <v>34695</v>
      </c>
      <c r="AQ13" s="38">
        <v>29403</v>
      </c>
      <c r="AR13" s="61">
        <f t="shared" si="20"/>
        <v>-0.15252918287937745</v>
      </c>
      <c r="AS13" s="61"/>
      <c r="AT13" s="11" t="s">
        <v>25</v>
      </c>
      <c r="AU13" s="35">
        <v>1032</v>
      </c>
      <c r="AV13" s="36">
        <v>1588</v>
      </c>
      <c r="AW13" s="37">
        <v>1690</v>
      </c>
      <c r="AX13" s="36">
        <v>1774</v>
      </c>
      <c r="AY13" s="36">
        <v>1821</v>
      </c>
      <c r="AZ13" s="36">
        <v>1919</v>
      </c>
      <c r="BA13" s="36">
        <v>1969</v>
      </c>
      <c r="BB13" s="38">
        <v>1791</v>
      </c>
      <c r="BC13" s="21">
        <f t="shared" si="21"/>
        <v>-9.040121889283903E-2</v>
      </c>
    </row>
    <row r="14" spans="2:55" x14ac:dyDescent="0.2">
      <c r="B14" s="11" t="s">
        <v>36</v>
      </c>
      <c r="C14" s="35">
        <v>123440973</v>
      </c>
      <c r="D14" s="36">
        <v>509803958</v>
      </c>
      <c r="E14" s="37">
        <v>511923201</v>
      </c>
      <c r="F14" s="36">
        <v>548076131</v>
      </c>
      <c r="G14" s="36">
        <v>556185265</v>
      </c>
      <c r="H14" s="36">
        <v>636366027</v>
      </c>
      <c r="I14" s="36">
        <v>736286197</v>
      </c>
      <c r="J14" s="36">
        <v>427808666</v>
      </c>
      <c r="K14" s="38">
        <v>368784871.8034696</v>
      </c>
      <c r="L14" s="55">
        <f t="shared" si="0"/>
        <v>-0.49912836434244656</v>
      </c>
      <c r="N14" s="11" t="s">
        <v>36</v>
      </c>
      <c r="O14" s="35">
        <f t="shared" si="1"/>
        <v>726123.37058823532</v>
      </c>
      <c r="P14" s="36">
        <f t="shared" si="2"/>
        <v>2832244.2111111111</v>
      </c>
      <c r="Q14" s="37">
        <f t="shared" si="3"/>
        <v>2694332.6368421051</v>
      </c>
      <c r="R14" s="36">
        <f t="shared" si="4"/>
        <v>2740380.6549999998</v>
      </c>
      <c r="S14" s="36">
        <f t="shared" si="5"/>
        <v>2471934.5111111109</v>
      </c>
      <c r="T14" s="36">
        <f t="shared" si="6"/>
        <v>2828293.4533333331</v>
      </c>
      <c r="U14" s="36">
        <f t="shared" si="7"/>
        <v>3005249.7836734694</v>
      </c>
      <c r="V14" s="38">
        <f t="shared" si="8"/>
        <v>2410358.6392383636</v>
      </c>
      <c r="X14" s="11" t="s">
        <v>36</v>
      </c>
      <c r="Y14" s="35">
        <f t="shared" si="9"/>
        <v>211.69777568170127</v>
      </c>
      <c r="Z14" s="36">
        <f t="shared" si="10"/>
        <v>825.72717525105281</v>
      </c>
      <c r="AA14" s="37">
        <f t="shared" si="11"/>
        <v>785.51971919594905</v>
      </c>
      <c r="AB14" s="36">
        <f t="shared" si="12"/>
        <v>798.94479737609322</v>
      </c>
      <c r="AC14" s="36">
        <f t="shared" si="13"/>
        <v>720.68061548428886</v>
      </c>
      <c r="AD14" s="36">
        <f t="shared" si="14"/>
        <v>824.57535082604466</v>
      </c>
      <c r="AE14" s="36">
        <f t="shared" si="17"/>
        <v>876.16611768905818</v>
      </c>
      <c r="AF14" s="38">
        <f t="shared" si="18"/>
        <v>702.72846625025181</v>
      </c>
      <c r="AG14" s="63">
        <f t="shared" si="19"/>
        <v>-0.1979506487836562</v>
      </c>
      <c r="AI14" s="11" t="s">
        <v>36</v>
      </c>
      <c r="AJ14" s="35">
        <v>10368</v>
      </c>
      <c r="AK14" s="36">
        <v>33439</v>
      </c>
      <c r="AL14" s="37">
        <v>35691</v>
      </c>
      <c r="AM14" s="36">
        <v>37764</v>
      </c>
      <c r="AN14" s="36">
        <v>38499</v>
      </c>
      <c r="AO14" s="36">
        <v>43005</v>
      </c>
      <c r="AP14" s="36">
        <v>46523</v>
      </c>
      <c r="AQ14" s="38">
        <v>41506</v>
      </c>
      <c r="AR14" s="61">
        <f t="shared" si="20"/>
        <v>-0.10783913333190032</v>
      </c>
      <c r="AS14" s="61"/>
      <c r="AT14" s="11" t="s">
        <v>36</v>
      </c>
      <c r="AU14" s="35">
        <v>1400</v>
      </c>
      <c r="AV14" s="36">
        <v>2199</v>
      </c>
      <c r="AW14" s="37">
        <v>2313</v>
      </c>
      <c r="AX14" s="36">
        <v>2414</v>
      </c>
      <c r="AY14" s="36">
        <v>2472</v>
      </c>
      <c r="AZ14" s="36">
        <v>2579</v>
      </c>
      <c r="BA14" s="36">
        <v>2603</v>
      </c>
      <c r="BB14" s="38">
        <v>2360</v>
      </c>
      <c r="BC14" s="21">
        <f t="shared" si="21"/>
        <v>-9.3353822512485585E-2</v>
      </c>
    </row>
    <row r="15" spans="2:55" x14ac:dyDescent="0.2">
      <c r="B15" s="11" t="s">
        <v>43</v>
      </c>
      <c r="C15" s="35">
        <v>41746062</v>
      </c>
      <c r="D15" s="36">
        <v>162085500</v>
      </c>
      <c r="E15" s="37">
        <v>156437906</v>
      </c>
      <c r="F15" s="36">
        <v>161966621</v>
      </c>
      <c r="G15" s="36">
        <v>160029461</v>
      </c>
      <c r="H15" s="36">
        <v>175094992</v>
      </c>
      <c r="I15" s="36">
        <v>210461035</v>
      </c>
      <c r="J15" s="36">
        <v>120195086</v>
      </c>
      <c r="K15" s="38">
        <v>103612041.79514447</v>
      </c>
      <c r="L15" s="55">
        <f t="shared" si="0"/>
        <v>-0.50769014418681124</v>
      </c>
      <c r="N15" s="11" t="s">
        <v>43</v>
      </c>
      <c r="O15" s="35">
        <f t="shared" si="1"/>
        <v>245565.07058823531</v>
      </c>
      <c r="P15" s="36">
        <f t="shared" si="2"/>
        <v>900475</v>
      </c>
      <c r="Q15" s="37">
        <f t="shared" si="3"/>
        <v>823357.4</v>
      </c>
      <c r="R15" s="36">
        <f t="shared" si="4"/>
        <v>809833.10499999998</v>
      </c>
      <c r="S15" s="36">
        <f t="shared" si="5"/>
        <v>711242.04888888891</v>
      </c>
      <c r="T15" s="36">
        <f t="shared" si="6"/>
        <v>778199.9644444444</v>
      </c>
      <c r="U15" s="36">
        <f t="shared" si="7"/>
        <v>859024.63265306118</v>
      </c>
      <c r="V15" s="38">
        <f t="shared" si="8"/>
        <v>677202.8875499639</v>
      </c>
      <c r="X15" s="11" t="s">
        <v>43</v>
      </c>
      <c r="Y15" s="35">
        <f t="shared" si="9"/>
        <v>71.593315040301832</v>
      </c>
      <c r="Z15" s="36">
        <f t="shared" si="10"/>
        <v>262.52915451895046</v>
      </c>
      <c r="AA15" s="37">
        <f t="shared" si="11"/>
        <v>240.045889212828</v>
      </c>
      <c r="AB15" s="36">
        <f t="shared" si="12"/>
        <v>236.10294606413993</v>
      </c>
      <c r="AC15" s="36">
        <f t="shared" si="13"/>
        <v>207.35919792678976</v>
      </c>
      <c r="AD15" s="36">
        <f t="shared" si="14"/>
        <v>226.88045610625201</v>
      </c>
      <c r="AE15" s="36">
        <f t="shared" si="17"/>
        <v>250.44449931576128</v>
      </c>
      <c r="AF15" s="38">
        <f t="shared" si="18"/>
        <v>197.43524418366295</v>
      </c>
      <c r="AG15" s="63">
        <f t="shared" si="19"/>
        <v>-0.21166068840371732</v>
      </c>
      <c r="AI15" s="11" t="s">
        <v>43</v>
      </c>
      <c r="AJ15" s="35">
        <v>3403</v>
      </c>
      <c r="AK15" s="36">
        <v>11337</v>
      </c>
      <c r="AL15" s="37">
        <v>11520</v>
      </c>
      <c r="AM15" s="36">
        <v>12288</v>
      </c>
      <c r="AN15" s="36">
        <v>12336</v>
      </c>
      <c r="AO15" s="36">
        <v>13094</v>
      </c>
      <c r="AP15" s="36">
        <v>14215</v>
      </c>
      <c r="AQ15" s="38">
        <v>11906</v>
      </c>
      <c r="AR15" s="61">
        <f t="shared" si="20"/>
        <v>-0.16243404854027432</v>
      </c>
      <c r="AS15" s="61"/>
      <c r="AT15" s="11" t="s">
        <v>43</v>
      </c>
      <c r="AU15" s="35">
        <v>632</v>
      </c>
      <c r="AV15" s="36">
        <v>1001</v>
      </c>
      <c r="AW15" s="37">
        <v>1098</v>
      </c>
      <c r="AX15" s="36">
        <v>1139</v>
      </c>
      <c r="AY15" s="36">
        <v>1131</v>
      </c>
      <c r="AZ15" s="36">
        <v>1231</v>
      </c>
      <c r="BA15" s="36">
        <v>1239</v>
      </c>
      <c r="BB15" s="38">
        <v>1122</v>
      </c>
      <c r="BC15" s="21">
        <f t="shared" si="21"/>
        <v>-9.4430992736077468E-2</v>
      </c>
    </row>
    <row r="16" spans="2:55" x14ac:dyDescent="0.2">
      <c r="B16" s="11" t="s">
        <v>52</v>
      </c>
      <c r="C16" s="35">
        <v>124963217</v>
      </c>
      <c r="D16" s="36">
        <v>516902346</v>
      </c>
      <c r="E16" s="37">
        <v>508071255</v>
      </c>
      <c r="F16" s="36">
        <v>549265490</v>
      </c>
      <c r="G16" s="36">
        <v>546073775</v>
      </c>
      <c r="H16" s="36">
        <v>618339657</v>
      </c>
      <c r="I16" s="36">
        <v>720753245</v>
      </c>
      <c r="J16" s="36">
        <v>403197266</v>
      </c>
      <c r="K16" s="38">
        <v>347569051.00496358</v>
      </c>
      <c r="L16" s="55">
        <f t="shared" si="0"/>
        <v>-0.51776970354817675</v>
      </c>
      <c r="N16" s="11" t="s">
        <v>52</v>
      </c>
      <c r="O16" s="35">
        <f t="shared" si="1"/>
        <v>735077.74705882347</v>
      </c>
      <c r="P16" s="36">
        <f t="shared" si="2"/>
        <v>2871679.7</v>
      </c>
      <c r="Q16" s="37">
        <f t="shared" si="3"/>
        <v>2674059.2368421052</v>
      </c>
      <c r="R16" s="36">
        <f t="shared" si="4"/>
        <v>2746327.45</v>
      </c>
      <c r="S16" s="36">
        <f t="shared" si="5"/>
        <v>2426994.5555555555</v>
      </c>
      <c r="T16" s="36">
        <f t="shared" si="6"/>
        <v>2748176.2533333334</v>
      </c>
      <c r="U16" s="36">
        <f t="shared" si="7"/>
        <v>2941849.9795918367</v>
      </c>
      <c r="V16" s="38">
        <f t="shared" si="8"/>
        <v>2271693.1438232912</v>
      </c>
      <c r="X16" s="11" t="s">
        <v>52</v>
      </c>
      <c r="Y16" s="35">
        <f t="shared" si="9"/>
        <v>214.30838106671237</v>
      </c>
      <c r="Z16" s="36">
        <f t="shared" si="10"/>
        <v>837.22440233236159</v>
      </c>
      <c r="AA16" s="37">
        <f t="shared" si="11"/>
        <v>779.6091069510511</v>
      </c>
      <c r="AB16" s="36">
        <f t="shared" si="12"/>
        <v>800.67855685131201</v>
      </c>
      <c r="AC16" s="36">
        <f t="shared" si="13"/>
        <v>707.57858762552644</v>
      </c>
      <c r="AD16" s="36">
        <f t="shared" si="14"/>
        <v>801.21756656948492</v>
      </c>
      <c r="AE16" s="36">
        <f t="shared" si="17"/>
        <v>857.68220979353839</v>
      </c>
      <c r="AF16" s="38">
        <f t="shared" si="18"/>
        <v>662.30120811174675</v>
      </c>
      <c r="AG16" s="63">
        <f t="shared" si="19"/>
        <v>-0.22780115927649225</v>
      </c>
      <c r="AI16" s="11" t="s">
        <v>52</v>
      </c>
      <c r="AJ16" s="35">
        <v>11901</v>
      </c>
      <c r="AK16" s="36">
        <v>37335</v>
      </c>
      <c r="AL16" s="37">
        <v>37811</v>
      </c>
      <c r="AM16" s="36">
        <v>40537</v>
      </c>
      <c r="AN16" s="36">
        <v>40810</v>
      </c>
      <c r="AO16" s="36">
        <v>44942</v>
      </c>
      <c r="AP16" s="36">
        <v>48192</v>
      </c>
      <c r="AQ16" s="38">
        <v>40972</v>
      </c>
      <c r="AR16" s="61">
        <f t="shared" si="20"/>
        <v>-0.14981739707835329</v>
      </c>
      <c r="AS16" s="61"/>
      <c r="AT16" s="11" t="s">
        <v>52</v>
      </c>
      <c r="AU16" s="35">
        <v>1218</v>
      </c>
      <c r="AV16" s="36">
        <v>1873</v>
      </c>
      <c r="AW16" s="37">
        <v>1957</v>
      </c>
      <c r="AX16" s="36">
        <v>2033</v>
      </c>
      <c r="AY16" s="36">
        <v>2116</v>
      </c>
      <c r="AZ16" s="36">
        <v>2221</v>
      </c>
      <c r="BA16" s="36">
        <v>2252</v>
      </c>
      <c r="BB16" s="38">
        <v>2052</v>
      </c>
      <c r="BC16" s="21">
        <f t="shared" si="21"/>
        <v>-8.8809946714031973E-2</v>
      </c>
    </row>
    <row r="17" spans="2:55" x14ac:dyDescent="0.2">
      <c r="B17" s="11" t="s">
        <v>66</v>
      </c>
      <c r="C17" s="35">
        <v>90170855</v>
      </c>
      <c r="D17" s="36">
        <v>337181121</v>
      </c>
      <c r="E17" s="37">
        <v>365853482</v>
      </c>
      <c r="F17" s="36">
        <v>385828010</v>
      </c>
      <c r="G17" s="36">
        <v>382333036</v>
      </c>
      <c r="H17" s="36">
        <v>421905042</v>
      </c>
      <c r="I17" s="36">
        <v>488717735</v>
      </c>
      <c r="J17" s="36">
        <v>260119612</v>
      </c>
      <c r="K17" s="38">
        <v>224231497.36987388</v>
      </c>
      <c r="L17" s="55">
        <f t="shared" si="0"/>
        <v>-0.54118403873787413</v>
      </c>
      <c r="N17" s="11" t="s">
        <v>66</v>
      </c>
      <c r="O17" s="35">
        <f t="shared" si="1"/>
        <v>530416.79411764711</v>
      </c>
      <c r="P17" s="36">
        <f t="shared" si="2"/>
        <v>1873228.45</v>
      </c>
      <c r="Q17" s="37">
        <f t="shared" si="3"/>
        <v>1925544.6421052632</v>
      </c>
      <c r="R17" s="36">
        <f t="shared" si="4"/>
        <v>1929140.05</v>
      </c>
      <c r="S17" s="36">
        <f t="shared" si="5"/>
        <v>1699257.9377777777</v>
      </c>
      <c r="T17" s="36">
        <f t="shared" si="6"/>
        <v>1875133.52</v>
      </c>
      <c r="U17" s="36">
        <f t="shared" si="7"/>
        <v>1994766.2653061224</v>
      </c>
      <c r="V17" s="38">
        <f t="shared" si="8"/>
        <v>1465565.3422867574</v>
      </c>
      <c r="X17" s="11" t="s">
        <v>66</v>
      </c>
      <c r="Y17" s="35">
        <f t="shared" si="9"/>
        <v>154.64046475733153</v>
      </c>
      <c r="Z17" s="36">
        <f t="shared" si="10"/>
        <v>546.13074344023323</v>
      </c>
      <c r="AA17" s="37">
        <f t="shared" si="11"/>
        <v>561.38327758170942</v>
      </c>
      <c r="AB17" s="36">
        <f t="shared" si="12"/>
        <v>562.43150145772597</v>
      </c>
      <c r="AC17" s="36">
        <f t="shared" si="13"/>
        <v>495.41047748623254</v>
      </c>
      <c r="AD17" s="36">
        <f t="shared" si="14"/>
        <v>546.68615743440239</v>
      </c>
      <c r="AE17" s="36">
        <f t="shared" si="17"/>
        <v>581.56450883560422</v>
      </c>
      <c r="AF17" s="38">
        <f t="shared" si="18"/>
        <v>427.27852544803426</v>
      </c>
      <c r="AG17" s="63">
        <f t="shared" si="19"/>
        <v>-0.26529470255411214</v>
      </c>
      <c r="AI17" s="11" t="s">
        <v>66</v>
      </c>
      <c r="AJ17" s="35">
        <v>8567</v>
      </c>
      <c r="AK17" s="36">
        <v>25689</v>
      </c>
      <c r="AL17" s="37">
        <v>27533</v>
      </c>
      <c r="AM17" s="36">
        <v>28909</v>
      </c>
      <c r="AN17" s="36">
        <v>29436</v>
      </c>
      <c r="AO17" s="36">
        <v>31649</v>
      </c>
      <c r="AP17" s="36">
        <v>33803</v>
      </c>
      <c r="AQ17" s="38">
        <v>29390</v>
      </c>
      <c r="AR17" s="61">
        <f t="shared" si="20"/>
        <v>-0.13055054285122625</v>
      </c>
      <c r="AS17" s="61"/>
      <c r="AT17" s="11" t="s">
        <v>66</v>
      </c>
      <c r="AU17" s="35">
        <v>988</v>
      </c>
      <c r="AV17" s="36">
        <v>1518</v>
      </c>
      <c r="AW17" s="37">
        <v>1644</v>
      </c>
      <c r="AX17" s="36">
        <v>1752</v>
      </c>
      <c r="AY17" s="36">
        <v>1791</v>
      </c>
      <c r="AZ17" s="36">
        <v>1859</v>
      </c>
      <c r="BA17" s="36">
        <v>1874</v>
      </c>
      <c r="BB17" s="38">
        <v>1702</v>
      </c>
      <c r="BC17" s="21">
        <f t="shared" si="21"/>
        <v>-9.1782283884738525E-2</v>
      </c>
    </row>
    <row r="18" spans="2:55" x14ac:dyDescent="0.2">
      <c r="B18" s="11" t="s">
        <v>79</v>
      </c>
      <c r="C18" s="35">
        <v>73448543</v>
      </c>
      <c r="D18" s="36">
        <v>303640472</v>
      </c>
      <c r="E18" s="37">
        <v>307832627</v>
      </c>
      <c r="F18" s="36">
        <v>317374025</v>
      </c>
      <c r="G18" s="36">
        <v>321426870</v>
      </c>
      <c r="H18" s="36">
        <v>362661600</v>
      </c>
      <c r="I18" s="36">
        <v>421514307</v>
      </c>
      <c r="J18" s="36">
        <v>242498129</v>
      </c>
      <c r="K18" s="38">
        <v>209041210.52995741</v>
      </c>
      <c r="L18" s="55">
        <f t="shared" si="0"/>
        <v>-0.50407090089599871</v>
      </c>
      <c r="N18" s="11" t="s">
        <v>79</v>
      </c>
      <c r="O18" s="35">
        <f t="shared" si="1"/>
        <v>432050.25294117647</v>
      </c>
      <c r="P18" s="36">
        <f t="shared" si="2"/>
        <v>1686891.5111111111</v>
      </c>
      <c r="Q18" s="37">
        <f t="shared" si="3"/>
        <v>1620171.7210526315</v>
      </c>
      <c r="R18" s="36">
        <f t="shared" si="4"/>
        <v>1586870.125</v>
      </c>
      <c r="S18" s="36">
        <f t="shared" si="5"/>
        <v>1428563.8666666667</v>
      </c>
      <c r="T18" s="36">
        <f t="shared" si="6"/>
        <v>1611829.3333333333</v>
      </c>
      <c r="U18" s="36">
        <f t="shared" si="7"/>
        <v>1720466.5591836735</v>
      </c>
      <c r="V18" s="38">
        <f t="shared" si="8"/>
        <v>1366282.4217644276</v>
      </c>
      <c r="X18" s="11" t="s">
        <v>79</v>
      </c>
      <c r="Y18" s="35">
        <f t="shared" si="9"/>
        <v>125.96217286914766</v>
      </c>
      <c r="Z18" s="36">
        <f t="shared" si="10"/>
        <v>491.80510528020733</v>
      </c>
      <c r="AA18" s="37">
        <f t="shared" si="11"/>
        <v>472.3532714439159</v>
      </c>
      <c r="AB18" s="36">
        <f t="shared" si="12"/>
        <v>462.64435131195336</v>
      </c>
      <c r="AC18" s="36">
        <f t="shared" si="13"/>
        <v>416.49092322643344</v>
      </c>
      <c r="AD18" s="36">
        <f t="shared" si="14"/>
        <v>469.92108843537414</v>
      </c>
      <c r="AE18" s="36">
        <f t="shared" si="17"/>
        <v>501.59374903314097</v>
      </c>
      <c r="AF18" s="38">
        <f t="shared" si="18"/>
        <v>398.33306756980397</v>
      </c>
      <c r="AG18" s="63">
        <f t="shared" si="19"/>
        <v>-0.20586516810143585</v>
      </c>
      <c r="AI18" s="11" t="s">
        <v>79</v>
      </c>
      <c r="AJ18" s="35">
        <v>6878</v>
      </c>
      <c r="AK18" s="36">
        <v>22274</v>
      </c>
      <c r="AL18" s="37">
        <v>23608</v>
      </c>
      <c r="AM18" s="36">
        <v>24575</v>
      </c>
      <c r="AN18" s="36">
        <v>25132</v>
      </c>
      <c r="AO18" s="36">
        <v>26964</v>
      </c>
      <c r="AP18" s="36">
        <v>28642</v>
      </c>
      <c r="AQ18" s="38">
        <v>24663</v>
      </c>
      <c r="AR18" s="61">
        <f t="shared" si="20"/>
        <v>-0.13892186299839393</v>
      </c>
      <c r="AS18" s="61"/>
      <c r="AT18" s="11" t="s">
        <v>79</v>
      </c>
      <c r="AU18" s="35">
        <v>687</v>
      </c>
      <c r="AV18" s="36">
        <v>1081</v>
      </c>
      <c r="AW18" s="37">
        <v>1133</v>
      </c>
      <c r="AX18" s="36">
        <v>1199</v>
      </c>
      <c r="AY18" s="36">
        <v>1228</v>
      </c>
      <c r="AZ18" s="36">
        <v>1293</v>
      </c>
      <c r="BA18" s="36">
        <v>1275</v>
      </c>
      <c r="BB18" s="38">
        <v>1174</v>
      </c>
      <c r="BC18" s="21">
        <f t="shared" si="21"/>
        <v>-7.9215686274509811E-2</v>
      </c>
    </row>
    <row r="19" spans="2:55" x14ac:dyDescent="0.2">
      <c r="B19" s="11" t="s">
        <v>88</v>
      </c>
      <c r="C19" s="35">
        <v>67211529</v>
      </c>
      <c r="D19" s="36">
        <v>257583929</v>
      </c>
      <c r="E19" s="37">
        <v>249400810</v>
      </c>
      <c r="F19" s="36">
        <v>270931578</v>
      </c>
      <c r="G19" s="36">
        <v>277108875</v>
      </c>
      <c r="H19" s="36">
        <v>324647598</v>
      </c>
      <c r="I19" s="36">
        <v>409061242</v>
      </c>
      <c r="J19" s="36">
        <v>211124209</v>
      </c>
      <c r="K19" s="38">
        <v>181995879.32301006</v>
      </c>
      <c r="L19" s="55">
        <f t="shared" si="0"/>
        <v>-0.55508891912323954</v>
      </c>
      <c r="N19" s="11" t="s">
        <v>88</v>
      </c>
      <c r="O19" s="35">
        <f t="shared" si="1"/>
        <v>395361.93529411766</v>
      </c>
      <c r="P19" s="36">
        <f t="shared" si="2"/>
        <v>1431021.8277777778</v>
      </c>
      <c r="Q19" s="37">
        <f t="shared" si="3"/>
        <v>1312635.8421052631</v>
      </c>
      <c r="R19" s="36">
        <f t="shared" si="4"/>
        <v>1354657.89</v>
      </c>
      <c r="S19" s="36">
        <f t="shared" si="5"/>
        <v>1231595</v>
      </c>
      <c r="T19" s="36">
        <f t="shared" si="6"/>
        <v>1442878.2133333334</v>
      </c>
      <c r="U19" s="36">
        <f t="shared" si="7"/>
        <v>1669637.7224489795</v>
      </c>
      <c r="V19" s="38">
        <f t="shared" si="8"/>
        <v>1189515.5511307847</v>
      </c>
      <c r="X19" s="11" t="s">
        <v>88</v>
      </c>
      <c r="Y19" s="35">
        <f t="shared" si="9"/>
        <v>115.26587034813926</v>
      </c>
      <c r="Z19" s="36">
        <f t="shared" si="10"/>
        <v>417.2075299643667</v>
      </c>
      <c r="AA19" s="37">
        <f t="shared" si="11"/>
        <v>382.69266533681139</v>
      </c>
      <c r="AB19" s="36">
        <f t="shared" si="12"/>
        <v>394.9439912536443</v>
      </c>
      <c r="AC19" s="36">
        <f t="shared" si="13"/>
        <v>359.06559766763849</v>
      </c>
      <c r="AD19" s="36">
        <f t="shared" si="14"/>
        <v>420.66420213799807</v>
      </c>
      <c r="AE19" s="36">
        <f t="shared" si="17"/>
        <v>486.77484619503775</v>
      </c>
      <c r="AF19" s="38">
        <f t="shared" si="18"/>
        <v>346.79753677282355</v>
      </c>
      <c r="AG19" s="63">
        <f t="shared" si="19"/>
        <v>-0.28756068748492603</v>
      </c>
      <c r="AI19" s="11" t="s">
        <v>88</v>
      </c>
      <c r="AJ19" s="35">
        <v>6367</v>
      </c>
      <c r="AK19" s="36">
        <v>20889</v>
      </c>
      <c r="AL19" s="37">
        <v>20807</v>
      </c>
      <c r="AM19" s="36">
        <v>21882</v>
      </c>
      <c r="AN19" s="36">
        <v>22205</v>
      </c>
      <c r="AO19" s="36">
        <v>24950</v>
      </c>
      <c r="AP19" s="36">
        <v>27678</v>
      </c>
      <c r="AQ19" s="38">
        <v>22732</v>
      </c>
      <c r="AR19" s="61">
        <f t="shared" si="20"/>
        <v>-0.17869788279499965</v>
      </c>
      <c r="AS19" s="61"/>
      <c r="AT19" s="11" t="s">
        <v>88</v>
      </c>
      <c r="AU19" s="35">
        <v>700</v>
      </c>
      <c r="AV19" s="36">
        <v>1125</v>
      </c>
      <c r="AW19" s="37">
        <v>1200</v>
      </c>
      <c r="AX19" s="36">
        <v>1277</v>
      </c>
      <c r="AY19" s="36">
        <v>1324</v>
      </c>
      <c r="AZ19" s="36">
        <v>1384</v>
      </c>
      <c r="BA19" s="36">
        <v>1421</v>
      </c>
      <c r="BB19" s="38">
        <v>1224</v>
      </c>
      <c r="BC19" s="21">
        <f t="shared" si="21"/>
        <v>-0.13863476425052779</v>
      </c>
    </row>
    <row r="20" spans="2:55" x14ac:dyDescent="0.2">
      <c r="B20" s="11" t="s">
        <v>103</v>
      </c>
      <c r="C20" s="35">
        <v>405421587</v>
      </c>
      <c r="D20" s="36">
        <v>1636699480</v>
      </c>
      <c r="E20" s="37">
        <v>1682727195</v>
      </c>
      <c r="F20" s="36">
        <v>1776691617</v>
      </c>
      <c r="G20" s="36">
        <v>1809819894</v>
      </c>
      <c r="H20" s="36">
        <v>2056935044</v>
      </c>
      <c r="I20" s="36">
        <v>2369118440</v>
      </c>
      <c r="J20" s="36">
        <v>1283339032</v>
      </c>
      <c r="K20" s="38">
        <v>1106279647.9127629</v>
      </c>
      <c r="L20" s="55">
        <f t="shared" si="0"/>
        <v>-0.53304164568793655</v>
      </c>
      <c r="N20" s="11" t="s">
        <v>103</v>
      </c>
      <c r="O20" s="35">
        <f t="shared" si="1"/>
        <v>2384832.8647058825</v>
      </c>
      <c r="P20" s="36">
        <f t="shared" si="2"/>
        <v>9092774.8888888881</v>
      </c>
      <c r="Q20" s="37">
        <f t="shared" si="3"/>
        <v>8856458.921052631</v>
      </c>
      <c r="R20" s="36">
        <f t="shared" si="4"/>
        <v>8883458.0850000009</v>
      </c>
      <c r="S20" s="36">
        <f t="shared" si="5"/>
        <v>8043643.9733333336</v>
      </c>
      <c r="T20" s="36">
        <f t="shared" si="6"/>
        <v>9141933.5288888887</v>
      </c>
      <c r="U20" s="36">
        <f t="shared" si="7"/>
        <v>9669871.1836734693</v>
      </c>
      <c r="V20" s="38">
        <f t="shared" si="8"/>
        <v>7230585.9340703459</v>
      </c>
      <c r="X20" s="11" t="s">
        <v>103</v>
      </c>
      <c r="Y20" s="35">
        <f t="shared" si="9"/>
        <v>695.28654947693371</v>
      </c>
      <c r="Z20" s="36">
        <f t="shared" si="10"/>
        <v>2650.9547781017168</v>
      </c>
      <c r="AA20" s="37">
        <f t="shared" si="11"/>
        <v>2582.0579944759857</v>
      </c>
      <c r="AB20" s="36">
        <f t="shared" si="12"/>
        <v>2589.9294708454813</v>
      </c>
      <c r="AC20" s="36">
        <f t="shared" si="13"/>
        <v>2345.0857065111759</v>
      </c>
      <c r="AD20" s="36">
        <f t="shared" si="14"/>
        <v>2665.286743116294</v>
      </c>
      <c r="AE20" s="36">
        <f t="shared" si="17"/>
        <v>2819.2044267269589</v>
      </c>
      <c r="AF20" s="38">
        <f t="shared" si="18"/>
        <v>2108.042546376194</v>
      </c>
      <c r="AG20" s="63">
        <f t="shared" si="19"/>
        <v>-0.25225623002316644</v>
      </c>
      <c r="AI20" s="11" t="s">
        <v>103</v>
      </c>
      <c r="AJ20" s="35">
        <v>31952</v>
      </c>
      <c r="AK20" s="36">
        <v>105467</v>
      </c>
      <c r="AL20" s="37">
        <v>113656</v>
      </c>
      <c r="AM20" s="36">
        <v>121351</v>
      </c>
      <c r="AN20" s="36">
        <v>126176</v>
      </c>
      <c r="AO20" s="36">
        <v>140011</v>
      </c>
      <c r="AP20" s="36">
        <v>155421</v>
      </c>
      <c r="AQ20" s="38">
        <v>131068</v>
      </c>
      <c r="AR20" s="61">
        <f t="shared" si="20"/>
        <v>-0.15669053731477733</v>
      </c>
      <c r="AS20" s="61"/>
      <c r="AT20" s="11" t="s">
        <v>103</v>
      </c>
      <c r="AU20" s="35">
        <v>4254</v>
      </c>
      <c r="AV20" s="36">
        <v>6923</v>
      </c>
      <c r="AW20" s="37">
        <v>7506</v>
      </c>
      <c r="AX20" s="36">
        <v>7823</v>
      </c>
      <c r="AY20" s="36">
        <v>8059</v>
      </c>
      <c r="AZ20" s="36">
        <v>8339</v>
      </c>
      <c r="BA20" s="36">
        <v>8487</v>
      </c>
      <c r="BB20" s="38">
        <v>7540</v>
      </c>
      <c r="BC20" s="21">
        <f t="shared" si="21"/>
        <v>-0.1115824201720278</v>
      </c>
    </row>
    <row r="21" spans="2:55" x14ac:dyDescent="0.2">
      <c r="B21" s="11" t="s">
        <v>137</v>
      </c>
      <c r="C21" s="35">
        <v>840382602</v>
      </c>
      <c r="D21" s="36">
        <v>3376458822</v>
      </c>
      <c r="E21" s="37">
        <v>3505433361</v>
      </c>
      <c r="F21" s="36">
        <v>3712627030</v>
      </c>
      <c r="G21" s="36">
        <v>3832490417</v>
      </c>
      <c r="H21" s="36">
        <v>4468368493</v>
      </c>
      <c r="I21" s="36">
        <v>5215568442</v>
      </c>
      <c r="J21" s="36">
        <v>3032765840</v>
      </c>
      <c r="K21" s="38">
        <v>2614341995.3871193</v>
      </c>
      <c r="L21" s="55">
        <f t="shared" si="0"/>
        <v>-0.49874265394845352</v>
      </c>
      <c r="N21" s="11" t="s">
        <v>137</v>
      </c>
      <c r="O21" s="35">
        <f t="shared" si="1"/>
        <v>4943427.0705882357</v>
      </c>
      <c r="P21" s="36">
        <f t="shared" si="2"/>
        <v>18758104.566666666</v>
      </c>
      <c r="Q21" s="37">
        <f t="shared" si="3"/>
        <v>18449649.268421054</v>
      </c>
      <c r="R21" s="36">
        <f t="shared" si="4"/>
        <v>18563135.149999999</v>
      </c>
      <c r="S21" s="36">
        <f t="shared" si="5"/>
        <v>17033290.742222223</v>
      </c>
      <c r="T21" s="36">
        <f t="shared" si="6"/>
        <v>19859415.524444446</v>
      </c>
      <c r="U21" s="36">
        <f t="shared" si="7"/>
        <v>21288034.457142856</v>
      </c>
      <c r="V21" s="38">
        <f t="shared" si="8"/>
        <v>17087202.58422954</v>
      </c>
      <c r="X21" s="11" t="s">
        <v>137</v>
      </c>
      <c r="Y21" s="35">
        <f t="shared" si="9"/>
        <v>1441.2323820956956</v>
      </c>
      <c r="Z21" s="36">
        <f t="shared" si="10"/>
        <v>5468.8351506316812</v>
      </c>
      <c r="AA21" s="37">
        <f t="shared" si="11"/>
        <v>5378.9064922510361</v>
      </c>
      <c r="AB21" s="36">
        <f t="shared" si="12"/>
        <v>5411.9927551020401</v>
      </c>
      <c r="AC21" s="36">
        <f t="shared" si="13"/>
        <v>4965.9739773242636</v>
      </c>
      <c r="AD21" s="36">
        <f t="shared" si="14"/>
        <v>5789.9170625202469</v>
      </c>
      <c r="AE21" s="36">
        <f t="shared" si="17"/>
        <v>6206.4240399833398</v>
      </c>
      <c r="AF21" s="38">
        <f t="shared" si="18"/>
        <v>4981.6917155188166</v>
      </c>
      <c r="AG21" s="63">
        <f t="shared" si="19"/>
        <v>-0.19733300795667363</v>
      </c>
      <c r="AI21" s="11" t="s">
        <v>137</v>
      </c>
      <c r="AJ21" s="35">
        <v>53642</v>
      </c>
      <c r="AK21" s="36">
        <v>176068</v>
      </c>
      <c r="AL21" s="37">
        <v>189742</v>
      </c>
      <c r="AM21" s="36">
        <v>203619</v>
      </c>
      <c r="AN21" s="36">
        <v>216044</v>
      </c>
      <c r="AO21" s="36">
        <v>242590</v>
      </c>
      <c r="AP21" s="36">
        <v>266558</v>
      </c>
      <c r="AQ21" s="38">
        <v>225002</v>
      </c>
      <c r="AR21" s="61">
        <f t="shared" si="20"/>
        <v>-0.15589852865042508</v>
      </c>
      <c r="AS21" s="61"/>
      <c r="AT21" s="11" t="s">
        <v>137</v>
      </c>
      <c r="AU21" s="35">
        <v>7122</v>
      </c>
      <c r="AV21" s="36">
        <v>12526</v>
      </c>
      <c r="AW21" s="37">
        <v>13661</v>
      </c>
      <c r="AX21" s="36">
        <v>14379</v>
      </c>
      <c r="AY21" s="36">
        <v>14747</v>
      </c>
      <c r="AZ21" s="36">
        <v>15622</v>
      </c>
      <c r="BA21" s="36">
        <v>15704</v>
      </c>
      <c r="BB21" s="38">
        <v>13959</v>
      </c>
      <c r="BC21" s="21">
        <f t="shared" si="21"/>
        <v>-0.11111818644931226</v>
      </c>
    </row>
    <row r="22" spans="2:55" x14ac:dyDescent="0.2">
      <c r="B22" s="11" t="s">
        <v>164</v>
      </c>
      <c r="C22" s="35">
        <v>83231604</v>
      </c>
      <c r="D22" s="36">
        <v>303265129</v>
      </c>
      <c r="E22" s="37">
        <v>315321372</v>
      </c>
      <c r="F22" s="36">
        <v>338292202</v>
      </c>
      <c r="G22" s="36">
        <v>354758019</v>
      </c>
      <c r="H22" s="36">
        <v>390882748</v>
      </c>
      <c r="I22" s="36">
        <v>470895515</v>
      </c>
      <c r="J22" s="36">
        <v>267553641</v>
      </c>
      <c r="K22" s="38">
        <v>230639870.20014346</v>
      </c>
      <c r="L22" s="55">
        <f t="shared" si="0"/>
        <v>-0.51021009363373637</v>
      </c>
      <c r="N22" s="11" t="s">
        <v>164</v>
      </c>
      <c r="O22" s="35">
        <f t="shared" si="1"/>
        <v>489597.67058823531</v>
      </c>
      <c r="P22" s="36">
        <f t="shared" si="2"/>
        <v>1684806.2722222223</v>
      </c>
      <c r="Q22" s="37">
        <f t="shared" si="3"/>
        <v>1659586.1684210526</v>
      </c>
      <c r="R22" s="36">
        <f t="shared" si="4"/>
        <v>1691461.01</v>
      </c>
      <c r="S22" s="36">
        <f t="shared" si="5"/>
        <v>1576702.3066666666</v>
      </c>
      <c r="T22" s="36">
        <f t="shared" si="6"/>
        <v>1737256.6577777779</v>
      </c>
      <c r="U22" s="36">
        <f t="shared" si="7"/>
        <v>1922022.5102040817</v>
      </c>
      <c r="V22" s="38">
        <f t="shared" si="8"/>
        <v>1507450.1320270814</v>
      </c>
      <c r="X22" s="11" t="s">
        <v>164</v>
      </c>
      <c r="Y22" s="35">
        <f t="shared" si="9"/>
        <v>142.73984565254673</v>
      </c>
      <c r="Z22" s="36">
        <f t="shared" si="10"/>
        <v>491.19716391318434</v>
      </c>
      <c r="AA22" s="37">
        <f t="shared" si="11"/>
        <v>483.84436397115235</v>
      </c>
      <c r="AB22" s="36">
        <f t="shared" si="12"/>
        <v>493.13732069970848</v>
      </c>
      <c r="AC22" s="36">
        <f t="shared" si="13"/>
        <v>459.67997278911565</v>
      </c>
      <c r="AD22" s="36">
        <f t="shared" si="14"/>
        <v>506.4888215095562</v>
      </c>
      <c r="AE22" s="36">
        <f t="shared" si="17"/>
        <v>560.35641696912</v>
      </c>
      <c r="AF22" s="38">
        <f t="shared" si="18"/>
        <v>439.48983441022784</v>
      </c>
      <c r="AG22" s="63">
        <f t="shared" si="19"/>
        <v>-0.21569590157036223</v>
      </c>
      <c r="AI22" s="11" t="s">
        <v>164</v>
      </c>
      <c r="AJ22" s="35">
        <v>7047</v>
      </c>
      <c r="AK22" s="36">
        <v>21713</v>
      </c>
      <c r="AL22" s="37">
        <v>23208</v>
      </c>
      <c r="AM22" s="36">
        <v>24239</v>
      </c>
      <c r="AN22" s="36">
        <v>25876</v>
      </c>
      <c r="AO22" s="36">
        <v>27857</v>
      </c>
      <c r="AP22" s="36">
        <v>32521</v>
      </c>
      <c r="AQ22" s="38">
        <v>27356</v>
      </c>
      <c r="AR22" s="61">
        <f t="shared" si="20"/>
        <v>-0.15882045447556958</v>
      </c>
      <c r="AS22" s="61"/>
      <c r="AT22" s="11" t="s">
        <v>164</v>
      </c>
      <c r="AU22" s="35">
        <v>1014</v>
      </c>
      <c r="AV22" s="36">
        <v>1592</v>
      </c>
      <c r="AW22" s="37">
        <v>1731</v>
      </c>
      <c r="AX22" s="36">
        <v>1819</v>
      </c>
      <c r="AY22" s="36">
        <v>1844</v>
      </c>
      <c r="AZ22" s="36">
        <v>1976</v>
      </c>
      <c r="BA22" s="36">
        <v>1955</v>
      </c>
      <c r="BB22" s="38">
        <v>1750</v>
      </c>
      <c r="BC22" s="21">
        <f t="shared" si="21"/>
        <v>-0.1048593350383632</v>
      </c>
    </row>
    <row r="23" spans="2:55" x14ac:dyDescent="0.2">
      <c r="B23" s="11" t="s">
        <v>174</v>
      </c>
      <c r="C23" s="35">
        <v>106797408</v>
      </c>
      <c r="D23" s="36">
        <v>424538891</v>
      </c>
      <c r="E23" s="37">
        <v>440474941</v>
      </c>
      <c r="F23" s="36">
        <v>493349612</v>
      </c>
      <c r="G23" s="36">
        <v>514086271</v>
      </c>
      <c r="H23" s="36">
        <v>591666658</v>
      </c>
      <c r="I23" s="36">
        <v>687293045</v>
      </c>
      <c r="J23" s="36">
        <v>392811119</v>
      </c>
      <c r="K23" s="38">
        <v>338615857.21920002</v>
      </c>
      <c r="L23" s="55">
        <f t="shared" si="0"/>
        <v>-0.50731953468378244</v>
      </c>
      <c r="N23" s="11" t="s">
        <v>174</v>
      </c>
      <c r="O23" s="35">
        <f t="shared" si="1"/>
        <v>628220.04705882352</v>
      </c>
      <c r="P23" s="36">
        <f t="shared" si="2"/>
        <v>2358549.3944444442</v>
      </c>
      <c r="Q23" s="37">
        <f t="shared" si="3"/>
        <v>2318289.1631578947</v>
      </c>
      <c r="R23" s="36">
        <f t="shared" si="4"/>
        <v>2466748.06</v>
      </c>
      <c r="S23" s="36">
        <f t="shared" si="5"/>
        <v>2284827.8711111112</v>
      </c>
      <c r="T23" s="36">
        <f t="shared" si="6"/>
        <v>2629629.591111111</v>
      </c>
      <c r="U23" s="36">
        <f t="shared" si="7"/>
        <v>2805277.7346938774</v>
      </c>
      <c r="V23" s="38">
        <f t="shared" si="8"/>
        <v>2213175.5373803922</v>
      </c>
      <c r="X23" s="11" t="s">
        <v>174</v>
      </c>
      <c r="Y23" s="35">
        <f t="shared" si="9"/>
        <v>183.15453267021093</v>
      </c>
      <c r="Z23" s="36">
        <f t="shared" si="10"/>
        <v>687.62373015873004</v>
      </c>
      <c r="AA23" s="37">
        <f t="shared" si="11"/>
        <v>675.88605339880314</v>
      </c>
      <c r="AB23" s="36">
        <f t="shared" si="12"/>
        <v>719.16853061224492</v>
      </c>
      <c r="AC23" s="36">
        <f t="shared" si="13"/>
        <v>666.13057466796249</v>
      </c>
      <c r="AD23" s="36">
        <f t="shared" si="14"/>
        <v>766.65585746679619</v>
      </c>
      <c r="AE23" s="36">
        <f t="shared" si="17"/>
        <v>817.86522877372522</v>
      </c>
      <c r="AF23" s="38">
        <f t="shared" si="18"/>
        <v>645.24068145200943</v>
      </c>
      <c r="AG23" s="63">
        <f t="shared" si="19"/>
        <v>-0.21106722874200456</v>
      </c>
      <c r="AI23" s="11" t="s">
        <v>174</v>
      </c>
      <c r="AJ23" s="35">
        <v>8484</v>
      </c>
      <c r="AK23" s="36">
        <v>27814</v>
      </c>
      <c r="AL23" s="37">
        <v>30298</v>
      </c>
      <c r="AM23" s="36">
        <v>32490</v>
      </c>
      <c r="AN23" s="36">
        <v>33795</v>
      </c>
      <c r="AO23" s="36">
        <v>38983</v>
      </c>
      <c r="AP23" s="36">
        <v>43156</v>
      </c>
      <c r="AQ23" s="38">
        <v>37902</v>
      </c>
      <c r="AR23" s="61">
        <f t="shared" si="20"/>
        <v>-0.1217443692649921</v>
      </c>
      <c r="AS23" s="61"/>
      <c r="AT23" s="11" t="s">
        <v>174</v>
      </c>
      <c r="AU23" s="35">
        <v>1237</v>
      </c>
      <c r="AV23" s="36">
        <v>2059</v>
      </c>
      <c r="AW23" s="37">
        <v>2194</v>
      </c>
      <c r="AX23" s="36">
        <v>2259</v>
      </c>
      <c r="AY23" s="36">
        <v>2293</v>
      </c>
      <c r="AZ23" s="36">
        <v>2417</v>
      </c>
      <c r="BA23" s="36">
        <v>2452</v>
      </c>
      <c r="BB23" s="38">
        <v>2138</v>
      </c>
      <c r="BC23" s="21">
        <f t="shared" si="21"/>
        <v>-0.12805872756933112</v>
      </c>
    </row>
    <row r="24" spans="2:55" x14ac:dyDescent="0.2">
      <c r="B24" s="11" t="s">
        <v>183</v>
      </c>
      <c r="C24" s="35">
        <v>98295477</v>
      </c>
      <c r="D24" s="36">
        <v>355110112</v>
      </c>
      <c r="E24" s="37">
        <v>363992280</v>
      </c>
      <c r="F24" s="36">
        <v>386212698</v>
      </c>
      <c r="G24" s="36">
        <v>390025288</v>
      </c>
      <c r="H24" s="36">
        <v>433074739</v>
      </c>
      <c r="I24" s="36">
        <v>524668059</v>
      </c>
      <c r="J24" s="36">
        <v>297173887</v>
      </c>
      <c r="K24" s="38">
        <v>256173477.84309202</v>
      </c>
      <c r="L24" s="55">
        <f t="shared" si="0"/>
        <v>-0.51174180808461978</v>
      </c>
      <c r="N24" s="11" t="s">
        <v>183</v>
      </c>
      <c r="O24" s="35">
        <f t="shared" si="1"/>
        <v>578208.68823529407</v>
      </c>
      <c r="P24" s="36">
        <f t="shared" si="2"/>
        <v>1972833.9555555556</v>
      </c>
      <c r="Q24" s="37">
        <f t="shared" si="3"/>
        <v>1915748.8421052631</v>
      </c>
      <c r="R24" s="36">
        <f t="shared" si="4"/>
        <v>1931063.49</v>
      </c>
      <c r="S24" s="36">
        <f t="shared" si="5"/>
        <v>1733445.7244444445</v>
      </c>
      <c r="T24" s="36">
        <f t="shared" si="6"/>
        <v>1924776.6177777778</v>
      </c>
      <c r="U24" s="36">
        <f t="shared" si="7"/>
        <v>2141502.281632653</v>
      </c>
      <c r="V24" s="38">
        <f t="shared" si="8"/>
        <v>1674336.4564907977</v>
      </c>
      <c r="X24" s="11" t="s">
        <v>183</v>
      </c>
      <c r="Y24" s="35">
        <f t="shared" si="9"/>
        <v>168.57396158463385</v>
      </c>
      <c r="Z24" s="36">
        <f t="shared" si="10"/>
        <v>575.17024943310662</v>
      </c>
      <c r="AA24" s="37">
        <f t="shared" si="11"/>
        <v>558.52735921436238</v>
      </c>
      <c r="AB24" s="36">
        <f t="shared" si="12"/>
        <v>562.99227113702625</v>
      </c>
      <c r="AC24" s="36">
        <f t="shared" si="13"/>
        <v>505.37776222870104</v>
      </c>
      <c r="AD24" s="36">
        <f t="shared" si="14"/>
        <v>561.15936378360868</v>
      </c>
      <c r="AE24" s="36">
        <f t="shared" si="17"/>
        <v>624.34468852263933</v>
      </c>
      <c r="AF24" s="38">
        <f t="shared" si="18"/>
        <v>488.14473950169031</v>
      </c>
      <c r="AG24" s="63">
        <f t="shared" si="19"/>
        <v>-0.21814864693288771</v>
      </c>
      <c r="AI24" s="11" t="s">
        <v>183</v>
      </c>
      <c r="AJ24" s="35">
        <v>8377</v>
      </c>
      <c r="AK24" s="36">
        <v>25803</v>
      </c>
      <c r="AL24" s="37">
        <v>27882</v>
      </c>
      <c r="AM24" s="36">
        <v>29166</v>
      </c>
      <c r="AN24" s="36">
        <v>29953</v>
      </c>
      <c r="AO24" s="36">
        <v>32531</v>
      </c>
      <c r="AP24" s="36">
        <v>36184</v>
      </c>
      <c r="AQ24" s="38">
        <v>31050</v>
      </c>
      <c r="AR24" s="61">
        <f t="shared" si="20"/>
        <v>-0.14188591642715009</v>
      </c>
      <c r="AS24" s="61"/>
      <c r="AT24" s="11" t="s">
        <v>183</v>
      </c>
      <c r="AU24" s="35">
        <v>959</v>
      </c>
      <c r="AV24" s="36">
        <v>1454</v>
      </c>
      <c r="AW24" s="37">
        <v>1550</v>
      </c>
      <c r="AX24" s="36">
        <v>1659</v>
      </c>
      <c r="AY24" s="36">
        <v>1654</v>
      </c>
      <c r="AZ24" s="36">
        <v>1757</v>
      </c>
      <c r="BA24" s="36">
        <v>1768</v>
      </c>
      <c r="BB24" s="38">
        <v>1599</v>
      </c>
      <c r="BC24" s="21">
        <f t="shared" si="21"/>
        <v>-9.5588235294117641E-2</v>
      </c>
    </row>
    <row r="25" spans="2:55" x14ac:dyDescent="0.2">
      <c r="B25" s="11" t="s">
        <v>200</v>
      </c>
      <c r="C25" s="35">
        <v>74654796</v>
      </c>
      <c r="D25" s="36">
        <v>301723222</v>
      </c>
      <c r="E25" s="37">
        <v>300646918</v>
      </c>
      <c r="F25" s="36">
        <v>317074306</v>
      </c>
      <c r="G25" s="36">
        <v>327916862</v>
      </c>
      <c r="H25" s="36">
        <v>382411720</v>
      </c>
      <c r="I25" s="36">
        <v>452598998</v>
      </c>
      <c r="J25" s="36">
        <v>250572614</v>
      </c>
      <c r="K25" s="38">
        <v>216001677.09424162</v>
      </c>
      <c r="L25" s="55">
        <f t="shared" si="0"/>
        <v>-0.52275263964627339</v>
      </c>
      <c r="N25" s="11" t="s">
        <v>200</v>
      </c>
      <c r="O25" s="35">
        <f t="shared" si="1"/>
        <v>439145.85882352939</v>
      </c>
      <c r="P25" s="36">
        <f t="shared" si="2"/>
        <v>1676240.1222222222</v>
      </c>
      <c r="Q25" s="37">
        <f t="shared" si="3"/>
        <v>1582352.2</v>
      </c>
      <c r="R25" s="36">
        <f t="shared" si="4"/>
        <v>1585371.53</v>
      </c>
      <c r="S25" s="36">
        <f t="shared" si="5"/>
        <v>1457408.2755555555</v>
      </c>
      <c r="T25" s="36">
        <f t="shared" si="6"/>
        <v>1699607.6444444444</v>
      </c>
      <c r="U25" s="36">
        <f t="shared" si="7"/>
        <v>1847342.8489795919</v>
      </c>
      <c r="V25" s="38">
        <f t="shared" si="8"/>
        <v>1411775.6672826251</v>
      </c>
      <c r="X25" s="11" t="s">
        <v>200</v>
      </c>
      <c r="Y25" s="35">
        <f t="shared" si="9"/>
        <v>128.03086263076659</v>
      </c>
      <c r="Z25" s="36">
        <f t="shared" si="10"/>
        <v>488.6997440881114</v>
      </c>
      <c r="AA25" s="37">
        <f t="shared" si="11"/>
        <v>461.32717201166179</v>
      </c>
      <c r="AB25" s="36">
        <f t="shared" si="12"/>
        <v>462.20744314868807</v>
      </c>
      <c r="AC25" s="36">
        <f t="shared" si="13"/>
        <v>424.90037188208612</v>
      </c>
      <c r="AD25" s="36">
        <f t="shared" si="14"/>
        <v>495.51243278263689</v>
      </c>
      <c r="AE25" s="36">
        <f t="shared" si="17"/>
        <v>538.58392098530373</v>
      </c>
      <c r="AF25" s="38">
        <f t="shared" si="18"/>
        <v>411.59640445557585</v>
      </c>
      <c r="AG25" s="63">
        <f t="shared" si="19"/>
        <v>-0.23578037067540492</v>
      </c>
      <c r="AI25" s="11" t="s">
        <v>200</v>
      </c>
      <c r="AJ25" s="35">
        <v>8069</v>
      </c>
      <c r="AK25" s="36">
        <v>24206</v>
      </c>
      <c r="AL25" s="37">
        <v>25137</v>
      </c>
      <c r="AM25" s="36">
        <v>26471</v>
      </c>
      <c r="AN25" s="36">
        <v>26923</v>
      </c>
      <c r="AO25" s="36">
        <v>29960</v>
      </c>
      <c r="AP25" s="36">
        <v>31668</v>
      </c>
      <c r="AQ25" s="38">
        <v>26596</v>
      </c>
      <c r="AR25" s="61">
        <f t="shared" si="20"/>
        <v>-0.16016167740305676</v>
      </c>
      <c r="AS25" s="61"/>
      <c r="AT25" s="11" t="s">
        <v>200</v>
      </c>
      <c r="AU25" s="35">
        <v>722</v>
      </c>
      <c r="AV25" s="36">
        <v>1120</v>
      </c>
      <c r="AW25" s="37">
        <v>1227</v>
      </c>
      <c r="AX25" s="36">
        <v>1240</v>
      </c>
      <c r="AY25" s="36">
        <v>1288</v>
      </c>
      <c r="AZ25" s="36">
        <v>1342</v>
      </c>
      <c r="BA25" s="36">
        <v>1368</v>
      </c>
      <c r="BB25" s="38">
        <v>1246</v>
      </c>
      <c r="BC25" s="21">
        <f t="shared" si="21"/>
        <v>-8.9181286549707584E-2</v>
      </c>
    </row>
    <row r="26" spans="2:55" x14ac:dyDescent="0.2">
      <c r="B26" s="11" t="s">
        <v>216</v>
      </c>
      <c r="C26" s="35">
        <v>78365326</v>
      </c>
      <c r="D26" s="36">
        <v>294972842</v>
      </c>
      <c r="E26" s="37">
        <v>300709673</v>
      </c>
      <c r="F26" s="36">
        <v>307481015</v>
      </c>
      <c r="G26" s="36">
        <v>317128960</v>
      </c>
      <c r="H26" s="36">
        <v>366406191</v>
      </c>
      <c r="I26" s="36">
        <v>432878734</v>
      </c>
      <c r="J26" s="36">
        <v>237135111</v>
      </c>
      <c r="K26" s="38">
        <v>204418115.99542618</v>
      </c>
      <c r="L26" s="55">
        <f t="shared" si="0"/>
        <v>-0.52777048180096975</v>
      </c>
      <c r="N26" s="11" t="s">
        <v>216</v>
      </c>
      <c r="O26" s="35">
        <f t="shared" si="1"/>
        <v>460972.50588235294</v>
      </c>
      <c r="P26" s="36">
        <f t="shared" si="2"/>
        <v>1638738.0111111111</v>
      </c>
      <c r="Q26" s="37">
        <f t="shared" si="3"/>
        <v>1582682.4894736842</v>
      </c>
      <c r="R26" s="36">
        <f t="shared" si="4"/>
        <v>1537405.075</v>
      </c>
      <c r="S26" s="36">
        <f t="shared" si="5"/>
        <v>1409462.0444444444</v>
      </c>
      <c r="T26" s="36">
        <f t="shared" si="6"/>
        <v>1628471.96</v>
      </c>
      <c r="U26" s="36">
        <f t="shared" si="7"/>
        <v>1766851.975510204</v>
      </c>
      <c r="V26" s="38">
        <f t="shared" si="8"/>
        <v>1336066.1176171647</v>
      </c>
      <c r="X26" s="11" t="s">
        <v>216</v>
      </c>
      <c r="Y26" s="35">
        <f t="shared" si="9"/>
        <v>134.39431658377637</v>
      </c>
      <c r="Z26" s="36">
        <f t="shared" si="10"/>
        <v>477.76618399740852</v>
      </c>
      <c r="AA26" s="37">
        <f t="shared" si="11"/>
        <v>461.4234663188584</v>
      </c>
      <c r="AB26" s="36">
        <f t="shared" si="12"/>
        <v>448.22305393586004</v>
      </c>
      <c r="AC26" s="36">
        <f t="shared" si="13"/>
        <v>410.92187884677679</v>
      </c>
      <c r="AD26" s="36">
        <f t="shared" si="14"/>
        <v>474.77316618075798</v>
      </c>
      <c r="AE26" s="36">
        <f t="shared" si="17"/>
        <v>515.11719402629853</v>
      </c>
      <c r="AF26" s="38">
        <f t="shared" si="18"/>
        <v>389.52364945106842</v>
      </c>
      <c r="AG26" s="63">
        <f t="shared" si="19"/>
        <v>-0.24381547739370957</v>
      </c>
      <c r="AI26" s="11" t="s">
        <v>216</v>
      </c>
      <c r="AJ26" s="35">
        <v>7202</v>
      </c>
      <c r="AK26" s="36">
        <v>22704</v>
      </c>
      <c r="AL26" s="37">
        <v>23762</v>
      </c>
      <c r="AM26" s="36">
        <v>24580</v>
      </c>
      <c r="AN26" s="36">
        <v>25067</v>
      </c>
      <c r="AO26" s="36">
        <v>27959</v>
      </c>
      <c r="AP26" s="36">
        <v>29894</v>
      </c>
      <c r="AQ26" s="38">
        <v>24389</v>
      </c>
      <c r="AR26" s="61">
        <f t="shared" si="20"/>
        <v>-0.18415066568542182</v>
      </c>
      <c r="AS26" s="61"/>
      <c r="AT26" s="11" t="s">
        <v>216</v>
      </c>
      <c r="AU26" s="35">
        <v>793</v>
      </c>
      <c r="AV26" s="36">
        <v>1258</v>
      </c>
      <c r="AW26" s="37">
        <v>1362</v>
      </c>
      <c r="AX26" s="36">
        <v>1451</v>
      </c>
      <c r="AY26" s="36">
        <v>1480</v>
      </c>
      <c r="AZ26" s="36">
        <v>1533</v>
      </c>
      <c r="BA26" s="36">
        <v>1553</v>
      </c>
      <c r="BB26" s="38">
        <v>1499</v>
      </c>
      <c r="BC26" s="21">
        <f t="shared" si="21"/>
        <v>-3.4771410173857098E-2</v>
      </c>
    </row>
    <row r="27" spans="2:55" x14ac:dyDescent="0.2">
      <c r="B27" s="11" t="s">
        <v>224</v>
      </c>
      <c r="C27" s="35">
        <v>81717932</v>
      </c>
      <c r="D27" s="36">
        <v>287564894</v>
      </c>
      <c r="E27" s="37">
        <v>284041405</v>
      </c>
      <c r="F27" s="36">
        <v>304986242</v>
      </c>
      <c r="G27" s="36">
        <v>315337581</v>
      </c>
      <c r="H27" s="36">
        <v>367989524</v>
      </c>
      <c r="I27" s="36">
        <v>441721078</v>
      </c>
      <c r="J27" s="36">
        <v>254954815</v>
      </c>
      <c r="K27" s="38">
        <v>219779275.73223191</v>
      </c>
      <c r="L27" s="55">
        <f t="shared" si="0"/>
        <v>-0.50244784168476575</v>
      </c>
      <c r="N27" s="11" t="s">
        <v>224</v>
      </c>
      <c r="O27" s="35">
        <f t="shared" si="1"/>
        <v>480693.71764705883</v>
      </c>
      <c r="P27" s="36">
        <f t="shared" si="2"/>
        <v>1597582.7444444445</v>
      </c>
      <c r="Q27" s="37">
        <f t="shared" si="3"/>
        <v>1494954.7631578948</v>
      </c>
      <c r="R27" s="36">
        <f t="shared" si="4"/>
        <v>1524931.21</v>
      </c>
      <c r="S27" s="36">
        <f t="shared" si="5"/>
        <v>1401500.36</v>
      </c>
      <c r="T27" s="36">
        <f t="shared" si="6"/>
        <v>1635508.9955555554</v>
      </c>
      <c r="U27" s="36">
        <f t="shared" si="7"/>
        <v>1802943.1755102042</v>
      </c>
      <c r="V27" s="38">
        <f t="shared" si="8"/>
        <v>1436465.8544590322</v>
      </c>
      <c r="X27" s="11" t="s">
        <v>224</v>
      </c>
      <c r="Y27" s="35">
        <f t="shared" si="9"/>
        <v>140.14394100497341</v>
      </c>
      <c r="Z27" s="36">
        <f t="shared" si="10"/>
        <v>465.76756397797215</v>
      </c>
      <c r="AA27" s="37">
        <f t="shared" si="11"/>
        <v>435.84686972533376</v>
      </c>
      <c r="AB27" s="36">
        <f t="shared" si="12"/>
        <v>444.58635860058308</v>
      </c>
      <c r="AC27" s="36">
        <f t="shared" si="13"/>
        <v>408.60068804664724</v>
      </c>
      <c r="AD27" s="36">
        <f t="shared" si="14"/>
        <v>476.82478004535142</v>
      </c>
      <c r="AE27" s="36">
        <f t="shared" si="17"/>
        <v>525.63940976973879</v>
      </c>
      <c r="AF27" s="38">
        <f t="shared" si="18"/>
        <v>418.79470975481991</v>
      </c>
      <c r="AG27" s="63">
        <f t="shared" si="19"/>
        <v>-0.20326615171743534</v>
      </c>
      <c r="AI27" s="11" t="s">
        <v>224</v>
      </c>
      <c r="AJ27" s="35">
        <v>7148</v>
      </c>
      <c r="AK27" s="36">
        <v>21460</v>
      </c>
      <c r="AL27" s="37">
        <v>21774</v>
      </c>
      <c r="AM27" s="36">
        <v>23319</v>
      </c>
      <c r="AN27" s="36">
        <v>24184</v>
      </c>
      <c r="AO27" s="36">
        <v>27173</v>
      </c>
      <c r="AP27" s="36">
        <v>29652</v>
      </c>
      <c r="AQ27" s="38">
        <v>25187</v>
      </c>
      <c r="AR27" s="61">
        <f t="shared" si="20"/>
        <v>-0.15058006205314989</v>
      </c>
      <c r="AS27" s="61"/>
      <c r="AT27" s="11" t="s">
        <v>224</v>
      </c>
      <c r="AU27" s="35">
        <v>754</v>
      </c>
      <c r="AV27" s="36">
        <v>1210</v>
      </c>
      <c r="AW27" s="37">
        <v>1324</v>
      </c>
      <c r="AX27" s="36">
        <v>1370</v>
      </c>
      <c r="AY27" s="36">
        <v>1411</v>
      </c>
      <c r="AZ27" s="36">
        <v>1472</v>
      </c>
      <c r="BA27" s="36">
        <v>1483</v>
      </c>
      <c r="BB27" s="38">
        <v>1358</v>
      </c>
      <c r="BC27" s="21">
        <f t="shared" si="21"/>
        <v>-8.4288604180714821E-2</v>
      </c>
    </row>
    <row r="28" spans="2:55" x14ac:dyDescent="0.2">
      <c r="B28" s="11" t="s">
        <v>235</v>
      </c>
      <c r="C28" s="35">
        <v>573830886</v>
      </c>
      <c r="D28" s="36">
        <v>2220435713</v>
      </c>
      <c r="E28" s="37">
        <v>2262680957</v>
      </c>
      <c r="F28" s="36">
        <v>2432049045</v>
      </c>
      <c r="G28" s="36">
        <v>2479817010</v>
      </c>
      <c r="H28" s="36">
        <v>2891530246</v>
      </c>
      <c r="I28" s="36">
        <v>3371191212</v>
      </c>
      <c r="J28" s="36">
        <v>1921734688</v>
      </c>
      <c r="K28" s="38">
        <v>1656597298.9297991</v>
      </c>
      <c r="L28" s="55">
        <f t="shared" si="0"/>
        <v>-0.50860179836936559</v>
      </c>
      <c r="N28" s="11" t="s">
        <v>235</v>
      </c>
      <c r="O28" s="35">
        <f t="shared" si="1"/>
        <v>3375475.8</v>
      </c>
      <c r="P28" s="36">
        <f t="shared" si="2"/>
        <v>12335753.961111112</v>
      </c>
      <c r="Q28" s="37">
        <f t="shared" si="3"/>
        <v>11908847.142105263</v>
      </c>
      <c r="R28" s="36">
        <f t="shared" si="4"/>
        <v>12160245.225</v>
      </c>
      <c r="S28" s="36">
        <f t="shared" si="5"/>
        <v>11021408.933333334</v>
      </c>
      <c r="T28" s="36">
        <f t="shared" si="6"/>
        <v>12851245.537777778</v>
      </c>
      <c r="U28" s="36">
        <f t="shared" si="7"/>
        <v>13759964.130612245</v>
      </c>
      <c r="V28" s="38">
        <f t="shared" si="8"/>
        <v>10827433.326338558</v>
      </c>
      <c r="X28" s="11" t="s">
        <v>235</v>
      </c>
      <c r="Y28" s="35">
        <f t="shared" si="9"/>
        <v>984.10373177842564</v>
      </c>
      <c r="Z28" s="36">
        <f t="shared" si="10"/>
        <v>3596.4297262714613</v>
      </c>
      <c r="AA28" s="37">
        <f t="shared" si="11"/>
        <v>3471.9670968236919</v>
      </c>
      <c r="AB28" s="36">
        <f t="shared" si="12"/>
        <v>3545.2609985422741</v>
      </c>
      <c r="AC28" s="36">
        <f t="shared" si="13"/>
        <v>3213.238756073858</v>
      </c>
      <c r="AD28" s="36">
        <f t="shared" si="14"/>
        <v>3746.7188156786524</v>
      </c>
      <c r="AE28" s="36">
        <f t="shared" si="17"/>
        <v>4011.6513500327246</v>
      </c>
      <c r="AF28" s="38">
        <f t="shared" si="18"/>
        <v>3156.6861009733402</v>
      </c>
      <c r="AG28" s="63">
        <f t="shared" si="19"/>
        <v>-0.21312052680061788</v>
      </c>
      <c r="AI28" s="11" t="s">
        <v>235</v>
      </c>
      <c r="AJ28" s="35">
        <v>45764</v>
      </c>
      <c r="AK28" s="36">
        <v>142842</v>
      </c>
      <c r="AL28" s="37">
        <v>151836</v>
      </c>
      <c r="AM28" s="36">
        <v>162985</v>
      </c>
      <c r="AN28" s="36">
        <v>167043</v>
      </c>
      <c r="AO28" s="36">
        <v>185382</v>
      </c>
      <c r="AP28" s="36">
        <v>203435</v>
      </c>
      <c r="AQ28" s="38">
        <v>175496</v>
      </c>
      <c r="AR28" s="61">
        <f t="shared" si="20"/>
        <v>-0.137336249907833</v>
      </c>
      <c r="AS28" s="61"/>
      <c r="AT28" s="11" t="s">
        <v>235</v>
      </c>
      <c r="AU28" s="35">
        <v>5823</v>
      </c>
      <c r="AV28" s="36">
        <v>9367</v>
      </c>
      <c r="AW28" s="37">
        <v>9840</v>
      </c>
      <c r="AX28" s="36">
        <v>10358</v>
      </c>
      <c r="AY28" s="36">
        <v>10652</v>
      </c>
      <c r="AZ28" s="36">
        <v>11163</v>
      </c>
      <c r="BA28" s="36">
        <v>11274</v>
      </c>
      <c r="BB28" s="38">
        <v>10056</v>
      </c>
      <c r="BC28" s="21">
        <f t="shared" si="21"/>
        <v>-0.10803618946248006</v>
      </c>
    </row>
    <row r="29" spans="2:55" x14ac:dyDescent="0.2">
      <c r="B29" s="11" t="s">
        <v>285</v>
      </c>
      <c r="C29" s="35">
        <v>90725324</v>
      </c>
      <c r="D29" s="36">
        <v>316412605</v>
      </c>
      <c r="E29" s="37">
        <v>316666319</v>
      </c>
      <c r="F29" s="36">
        <v>343020281</v>
      </c>
      <c r="G29" s="36">
        <v>357096088</v>
      </c>
      <c r="H29" s="36">
        <v>415361925</v>
      </c>
      <c r="I29" s="36">
        <v>492634936</v>
      </c>
      <c r="J29" s="36">
        <v>265641968</v>
      </c>
      <c r="K29" s="38">
        <v>228991946.4008739</v>
      </c>
      <c r="L29" s="55">
        <f t="shared" si="0"/>
        <v>-0.53516908837160937</v>
      </c>
      <c r="N29" s="11" t="s">
        <v>285</v>
      </c>
      <c r="O29" s="35">
        <f t="shared" si="1"/>
        <v>533678.37647058826</v>
      </c>
      <c r="P29" s="36">
        <f t="shared" si="2"/>
        <v>1757847.8055555555</v>
      </c>
      <c r="Q29" s="37">
        <f t="shared" si="3"/>
        <v>1666664.8368421053</v>
      </c>
      <c r="R29" s="36">
        <f t="shared" si="4"/>
        <v>1715101.405</v>
      </c>
      <c r="S29" s="36">
        <f t="shared" si="5"/>
        <v>1587093.7244444445</v>
      </c>
      <c r="T29" s="36">
        <f t="shared" si="6"/>
        <v>1846053</v>
      </c>
      <c r="U29" s="36">
        <f t="shared" si="7"/>
        <v>2010754.8408163264</v>
      </c>
      <c r="V29" s="38">
        <f t="shared" si="8"/>
        <v>1496679.3882410058</v>
      </c>
      <c r="X29" s="11" t="s">
        <v>285</v>
      </c>
      <c r="Y29" s="35">
        <f t="shared" si="9"/>
        <v>155.59136340250387</v>
      </c>
      <c r="Z29" s="36">
        <f t="shared" si="10"/>
        <v>512.49207159054095</v>
      </c>
      <c r="AA29" s="37">
        <f t="shared" si="11"/>
        <v>485.9081156974068</v>
      </c>
      <c r="AB29" s="36">
        <f t="shared" si="12"/>
        <v>500.02956413994173</v>
      </c>
      <c r="AC29" s="36">
        <f t="shared" si="13"/>
        <v>462.709540654357</v>
      </c>
      <c r="AD29" s="36">
        <f t="shared" si="14"/>
        <v>538.2078717201166</v>
      </c>
      <c r="AE29" s="36">
        <f t="shared" si="17"/>
        <v>586.22590111263162</v>
      </c>
      <c r="AF29" s="38">
        <f t="shared" si="18"/>
        <v>436.34967587201334</v>
      </c>
      <c r="AG29" s="63">
        <f t="shared" si="19"/>
        <v>-0.25566291928787122</v>
      </c>
      <c r="AI29" s="11" t="s">
        <v>285</v>
      </c>
      <c r="AJ29" s="35">
        <v>8144</v>
      </c>
      <c r="AK29" s="36">
        <v>24129</v>
      </c>
      <c r="AL29" s="37">
        <v>25833</v>
      </c>
      <c r="AM29" s="36">
        <v>27024</v>
      </c>
      <c r="AN29" s="36">
        <v>27673</v>
      </c>
      <c r="AO29" s="36">
        <v>30049</v>
      </c>
      <c r="AP29" s="36">
        <v>33053</v>
      </c>
      <c r="AQ29" s="38">
        <v>27405</v>
      </c>
      <c r="AR29" s="61">
        <f t="shared" si="20"/>
        <v>-0.17087707621093395</v>
      </c>
      <c r="AS29" s="61"/>
      <c r="AT29" s="11" t="s">
        <v>285</v>
      </c>
      <c r="AU29" s="35">
        <v>942</v>
      </c>
      <c r="AV29" s="36">
        <v>1445</v>
      </c>
      <c r="AW29" s="37">
        <v>1508</v>
      </c>
      <c r="AX29" s="36">
        <v>1609</v>
      </c>
      <c r="AY29" s="36">
        <v>1670</v>
      </c>
      <c r="AZ29" s="36">
        <v>1735</v>
      </c>
      <c r="BA29" s="36">
        <v>1728</v>
      </c>
      <c r="BB29" s="38">
        <v>1576</v>
      </c>
      <c r="BC29" s="21">
        <f t="shared" si="21"/>
        <v>-8.796296296296291E-2</v>
      </c>
    </row>
    <row r="30" spans="2:55" ht="13.5" thickBot="1" x14ac:dyDescent="0.25">
      <c r="B30" s="11" t="s">
        <v>298</v>
      </c>
      <c r="C30" s="35">
        <v>131753128</v>
      </c>
      <c r="D30" s="36">
        <v>526472319</v>
      </c>
      <c r="E30" s="37">
        <v>547868302</v>
      </c>
      <c r="F30" s="36">
        <v>589998767</v>
      </c>
      <c r="G30" s="36">
        <v>601607313</v>
      </c>
      <c r="H30" s="36">
        <v>687652690</v>
      </c>
      <c r="I30" s="36">
        <v>801947808</v>
      </c>
      <c r="J30" s="36">
        <v>450957434</v>
      </c>
      <c r="K30" s="38">
        <v>388739856.63140261</v>
      </c>
      <c r="L30" s="55">
        <f t="shared" si="0"/>
        <v>-0.51525541593424662</v>
      </c>
      <c r="N30" s="11" t="s">
        <v>298</v>
      </c>
      <c r="O30" s="35">
        <f t="shared" si="1"/>
        <v>775018.4</v>
      </c>
      <c r="P30" s="36">
        <f t="shared" si="2"/>
        <v>2924846.2166666668</v>
      </c>
      <c r="Q30" s="37">
        <f t="shared" si="3"/>
        <v>2883517.3789473684</v>
      </c>
      <c r="R30" s="36">
        <f t="shared" si="4"/>
        <v>2949993.835</v>
      </c>
      <c r="S30" s="36">
        <f t="shared" si="5"/>
        <v>2673810.2799999998</v>
      </c>
      <c r="T30" s="36">
        <f t="shared" si="6"/>
        <v>3056234.1777777779</v>
      </c>
      <c r="U30" s="36">
        <f t="shared" si="7"/>
        <v>3273256.3591836733</v>
      </c>
      <c r="V30" s="38">
        <f t="shared" si="8"/>
        <v>2540783.3766758344</v>
      </c>
      <c r="X30" s="11" t="s">
        <v>298</v>
      </c>
      <c r="Y30" s="35">
        <f t="shared" si="9"/>
        <v>225.9528862973761</v>
      </c>
      <c r="Z30" s="36">
        <f t="shared" si="10"/>
        <v>852.7248445092323</v>
      </c>
      <c r="AA30" s="37">
        <f t="shared" si="11"/>
        <v>840.67562068436393</v>
      </c>
      <c r="AB30" s="36">
        <f t="shared" si="12"/>
        <v>860.05651166180758</v>
      </c>
      <c r="AC30" s="36">
        <f t="shared" si="13"/>
        <v>779.53652478134109</v>
      </c>
      <c r="AD30" s="36">
        <f t="shared" si="14"/>
        <v>891.03037252996444</v>
      </c>
      <c r="AE30" s="36">
        <f t="shared" si="17"/>
        <v>954.30214553459859</v>
      </c>
      <c r="AF30" s="38">
        <f t="shared" si="18"/>
        <v>740.75317104251735</v>
      </c>
      <c r="AG30" s="63">
        <f t="shared" si="19"/>
        <v>-0.22377501244372811</v>
      </c>
      <c r="AI30" s="11" t="s">
        <v>298</v>
      </c>
      <c r="AJ30" s="35">
        <v>11261</v>
      </c>
      <c r="AK30" s="36">
        <v>35292</v>
      </c>
      <c r="AL30" s="37">
        <v>37771</v>
      </c>
      <c r="AM30" s="36">
        <v>40064</v>
      </c>
      <c r="AN30" s="36">
        <v>41715</v>
      </c>
      <c r="AO30" s="36">
        <v>46857</v>
      </c>
      <c r="AP30" s="36">
        <v>50435</v>
      </c>
      <c r="AQ30" s="38">
        <v>42595</v>
      </c>
      <c r="AR30" s="61">
        <f t="shared" si="20"/>
        <v>-0.15544760582928518</v>
      </c>
      <c r="AS30" s="61"/>
      <c r="AT30" s="11" t="s">
        <v>298</v>
      </c>
      <c r="AU30" s="35">
        <v>1418</v>
      </c>
      <c r="AV30" s="36">
        <v>2226</v>
      </c>
      <c r="AW30" s="37">
        <v>2400</v>
      </c>
      <c r="AX30" s="36">
        <v>2514</v>
      </c>
      <c r="AY30" s="36">
        <v>2544</v>
      </c>
      <c r="AZ30" s="36">
        <v>2670</v>
      </c>
      <c r="BA30" s="36">
        <v>2711</v>
      </c>
      <c r="BB30" s="38">
        <v>2460</v>
      </c>
      <c r="BC30" s="21">
        <f t="shared" si="21"/>
        <v>-9.2585761711545533E-2</v>
      </c>
    </row>
    <row r="31" spans="2:55" s="10" customFormat="1" ht="13.5" thickBot="1" x14ac:dyDescent="0.25">
      <c r="B31" s="15" t="s">
        <v>313</v>
      </c>
      <c r="C31" s="39">
        <v>3364279365</v>
      </c>
      <c r="D31" s="40">
        <v>13201263084</v>
      </c>
      <c r="E31" s="41">
        <v>13522109031</v>
      </c>
      <c r="F31" s="40">
        <v>14356708224</v>
      </c>
      <c r="G31" s="40">
        <v>14674975270</v>
      </c>
      <c r="H31" s="40">
        <v>16887222183</v>
      </c>
      <c r="I31" s="40">
        <v>19787661548</v>
      </c>
      <c r="J31" s="40">
        <v>11193318042</v>
      </c>
      <c r="K31" s="42">
        <v>9649001264.4447765</v>
      </c>
      <c r="L31" s="56">
        <f t="shared" si="0"/>
        <v>-0.51237283692978708</v>
      </c>
      <c r="N31" s="15" t="s">
        <v>313</v>
      </c>
      <c r="O31" s="39">
        <f t="shared" si="1"/>
        <v>19789878.617647059</v>
      </c>
      <c r="P31" s="40">
        <f t="shared" si="2"/>
        <v>73340350.466666669</v>
      </c>
      <c r="Q31" s="41">
        <f t="shared" si="3"/>
        <v>71168994.900000006</v>
      </c>
      <c r="R31" s="40">
        <f t="shared" si="4"/>
        <v>71783541.120000005</v>
      </c>
      <c r="S31" s="40">
        <f t="shared" si="5"/>
        <v>65222112.311111107</v>
      </c>
      <c r="T31" s="40">
        <f t="shared" si="6"/>
        <v>75054320.813333333</v>
      </c>
      <c r="U31" s="40">
        <f t="shared" si="7"/>
        <v>80765965.502040818</v>
      </c>
      <c r="V31" s="42">
        <f t="shared" si="8"/>
        <v>63065367.74146913</v>
      </c>
      <c r="X31" s="15" t="s">
        <v>313</v>
      </c>
      <c r="Y31" s="39">
        <f t="shared" si="9"/>
        <v>5769.643911850455</v>
      </c>
      <c r="Z31" s="40">
        <f t="shared" si="10"/>
        <v>21382.026375121477</v>
      </c>
      <c r="AA31" s="41">
        <f t="shared" si="11"/>
        <v>20748.97810495627</v>
      </c>
      <c r="AB31" s="40">
        <f t="shared" si="12"/>
        <v>20928.146099125366</v>
      </c>
      <c r="AC31" s="40">
        <f t="shared" si="13"/>
        <v>19015.1930936184</v>
      </c>
      <c r="AD31" s="40">
        <f t="shared" si="14"/>
        <v>21881.726184645286</v>
      </c>
      <c r="AE31" s="40">
        <f t="shared" si="17"/>
        <v>23546.928717796156</v>
      </c>
      <c r="AF31" s="42">
        <f t="shared" si="18"/>
        <v>18386.4045893496</v>
      </c>
      <c r="AG31" s="63">
        <f t="shared" si="19"/>
        <v>-0.21915911795946308</v>
      </c>
      <c r="AI31" s="15" t="s">
        <v>313</v>
      </c>
      <c r="AJ31" s="39">
        <v>268709</v>
      </c>
      <c r="AK31" s="40">
        <v>854473</v>
      </c>
      <c r="AL31" s="41">
        <v>909655</v>
      </c>
      <c r="AM31" s="40">
        <v>965411</v>
      </c>
      <c r="AN31" s="40">
        <v>998634</v>
      </c>
      <c r="AO31" s="40">
        <v>1108966</v>
      </c>
      <c r="AP31" s="40">
        <v>1214435</v>
      </c>
      <c r="AQ31" s="42">
        <v>1034991</v>
      </c>
      <c r="AR31" s="68">
        <f t="shared" si="20"/>
        <v>-0.14775924606915969</v>
      </c>
      <c r="AS31" s="68"/>
      <c r="AT31" s="15" t="s">
        <v>313</v>
      </c>
      <c r="AU31" s="39">
        <v>37316</v>
      </c>
      <c r="AV31" s="40">
        <v>60509</v>
      </c>
      <c r="AW31" s="41">
        <v>63803</v>
      </c>
      <c r="AX31" s="40">
        <v>65730</v>
      </c>
      <c r="AY31" s="40">
        <v>65896</v>
      </c>
      <c r="AZ31" s="40">
        <v>67907</v>
      </c>
      <c r="BA31" s="40">
        <v>67785</v>
      </c>
      <c r="BB31" s="42">
        <v>61822</v>
      </c>
      <c r="BC31" s="21">
        <f t="shared" si="21"/>
        <v>-8.7969314745150129E-2</v>
      </c>
    </row>
    <row r="32" spans="2:55" s="10" customFormat="1" x14ac:dyDescent="0.2">
      <c r="B32" s="19"/>
      <c r="C32" s="65"/>
      <c r="D32" s="65"/>
      <c r="E32" s="65"/>
      <c r="F32" s="65"/>
      <c r="G32" s="65"/>
      <c r="H32" s="62"/>
      <c r="I32" s="62"/>
      <c r="J32" s="62"/>
      <c r="K32" s="66"/>
      <c r="L32" s="55"/>
      <c r="M32" s="19"/>
      <c r="N32" s="20"/>
      <c r="O32" s="20"/>
      <c r="P32" s="20"/>
      <c r="Q32" s="20"/>
      <c r="R32" s="20"/>
      <c r="S32" s="17"/>
      <c r="W32" s="19"/>
      <c r="X32" s="20"/>
      <c r="Y32" s="20"/>
      <c r="Z32" s="20"/>
      <c r="AA32" s="20"/>
      <c r="AB32" s="20"/>
      <c r="AC32" s="17"/>
      <c r="AF32" s="67"/>
      <c r="AH32" s="19"/>
      <c r="AI32" s="20"/>
      <c r="AJ32" s="20"/>
      <c r="AK32" s="20"/>
      <c r="AL32" s="20"/>
      <c r="AM32" s="20"/>
      <c r="AN32" s="17"/>
      <c r="AO32" s="18"/>
      <c r="AP32" s="18"/>
      <c r="AQ32" s="18"/>
      <c r="AR32" s="19"/>
      <c r="AS32" s="19"/>
      <c r="AT32" s="20"/>
      <c r="AU32" s="20"/>
      <c r="AV32" s="20"/>
      <c r="AW32" s="20"/>
      <c r="AX32" s="20"/>
      <c r="AY32" s="17"/>
      <c r="BB32" s="67"/>
    </row>
    <row r="33" spans="2:54" x14ac:dyDescent="0.2">
      <c r="B33" s="3" t="s">
        <v>325</v>
      </c>
      <c r="G33" s="22"/>
      <c r="L33" s="64"/>
      <c r="AK33" s="21"/>
      <c r="AL33" s="21"/>
      <c r="AM33" s="21"/>
      <c r="AN33" s="21"/>
      <c r="AO33" s="21"/>
      <c r="AP33" s="21"/>
      <c r="AQ33" s="21"/>
      <c r="AW33" s="21"/>
      <c r="AX33" s="21"/>
      <c r="AY33" s="21"/>
      <c r="AZ33" s="21"/>
      <c r="BA33" s="21"/>
      <c r="BB33" s="21"/>
    </row>
    <row r="34" spans="2:54" x14ac:dyDescent="0.2">
      <c r="B34" s="3" t="s">
        <v>327</v>
      </c>
    </row>
    <row r="36" spans="2:54" x14ac:dyDescent="0.2">
      <c r="B36" s="3" t="s">
        <v>328</v>
      </c>
    </row>
    <row r="38" spans="2:54" x14ac:dyDescent="0.2">
      <c r="B38" s="3" t="s">
        <v>329</v>
      </c>
    </row>
    <row r="39" spans="2:54" x14ac:dyDescent="0.2">
      <c r="B39" s="3" t="s">
        <v>330</v>
      </c>
    </row>
    <row r="40" spans="2:54" x14ac:dyDescent="0.2">
      <c r="B40" s="3" t="s">
        <v>331</v>
      </c>
    </row>
    <row r="41" spans="2:54" x14ac:dyDescent="0.2">
      <c r="B41" s="3" t="s">
        <v>332</v>
      </c>
    </row>
    <row r="42" spans="2:54" x14ac:dyDescent="0.2">
      <c r="B42" s="3" t="s">
        <v>333</v>
      </c>
    </row>
    <row r="43" spans="2:54" x14ac:dyDescent="0.2">
      <c r="B43" s="3" t="s">
        <v>334</v>
      </c>
    </row>
    <row r="44" spans="2:54" x14ac:dyDescent="0.2">
      <c r="B44" s="3" t="s">
        <v>335</v>
      </c>
    </row>
  </sheetData>
  <mergeCells count="10">
    <mergeCell ref="AU8:BB8"/>
    <mergeCell ref="AJ8:AQ8"/>
    <mergeCell ref="Y8:AF8"/>
    <mergeCell ref="C8:K8"/>
    <mergeCell ref="O8:V8"/>
    <mergeCell ref="B8:B9"/>
    <mergeCell ref="N8:N9"/>
    <mergeCell ref="X8:X9"/>
    <mergeCell ref="AI8:AI9"/>
    <mergeCell ref="AT8:AT9"/>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333"/>
  <sheetViews>
    <sheetView tabSelected="1" workbookViewId="0">
      <selection activeCell="AT298" sqref="AT298"/>
    </sheetView>
  </sheetViews>
  <sheetFormatPr defaultRowHeight="12.75" x14ac:dyDescent="0.2"/>
  <cols>
    <col min="1" max="1" width="9.140625" style="3"/>
    <col min="2" max="2" width="18" style="3" bestFit="1" customWidth="1"/>
    <col min="3" max="3" width="19.85546875" style="3" bestFit="1" customWidth="1"/>
    <col min="4" max="4" width="10.85546875" style="3" bestFit="1" customWidth="1"/>
    <col min="5" max="9" width="12.28515625" style="3" bestFit="1" customWidth="1"/>
    <col min="10" max="11" width="12.28515625" style="3" customWidth="1"/>
    <col min="12" max="12" width="12.28515625" style="3" bestFit="1" customWidth="1"/>
    <col min="13" max="13" width="11" style="3" customWidth="1"/>
    <col min="14" max="14" width="18" style="3" bestFit="1" customWidth="1"/>
    <col min="15" max="15" width="19.85546875" style="3" bestFit="1" customWidth="1"/>
    <col min="16" max="16" width="8.85546875" style="3" bestFit="1" customWidth="1"/>
    <col min="17" max="20" width="9.85546875" style="3" bestFit="1" customWidth="1"/>
    <col min="21" max="23" width="11.140625" style="3" customWidth="1"/>
    <col min="24" max="24" width="11" style="3" customWidth="1"/>
    <col min="25" max="25" width="18" style="3" bestFit="1" customWidth="1"/>
    <col min="26" max="26" width="19.85546875" style="3" bestFit="1" customWidth="1"/>
    <col min="27" max="32" width="5.42578125" style="3" bestFit="1" customWidth="1"/>
    <col min="33" max="33" width="5.42578125" style="3" customWidth="1"/>
    <col min="34" max="34" width="5.42578125" style="3" bestFit="1" customWidth="1"/>
    <col min="35" max="36" width="8.42578125" style="3" customWidth="1"/>
    <col min="37" max="37" width="18" style="3" bestFit="1" customWidth="1"/>
    <col min="38" max="38" width="19.85546875" style="3" bestFit="1" customWidth="1"/>
    <col min="39" max="39" width="6.42578125" style="3" bestFit="1" customWidth="1"/>
    <col min="40" max="44" width="7.42578125" style="3" bestFit="1" customWidth="1"/>
    <col min="45" max="45" width="7.42578125" style="3" customWidth="1"/>
    <col min="46" max="46" width="10.85546875" style="3" bestFit="1" customWidth="1"/>
    <col min="47" max="48" width="9.140625" style="3"/>
    <col min="49" max="49" width="18" style="3" bestFit="1" customWidth="1"/>
    <col min="50" max="50" width="19.85546875" style="3" bestFit="1" customWidth="1"/>
    <col min="51" max="51" width="5.42578125" style="3" bestFit="1" customWidth="1"/>
    <col min="52" max="56" width="6.42578125" style="3" bestFit="1" customWidth="1"/>
    <col min="57" max="57" width="6.42578125" style="3" customWidth="1"/>
    <col min="58" max="58" width="6.7109375" style="3" customWidth="1"/>
    <col min="59" max="16384" width="9.140625" style="3"/>
  </cols>
  <sheetData>
    <row r="2" spans="2:59" x14ac:dyDescent="0.2">
      <c r="B2" s="1" t="s">
        <v>1</v>
      </c>
      <c r="C2" s="2">
        <v>2009</v>
      </c>
      <c r="D2" s="2">
        <v>2010</v>
      </c>
      <c r="E2" s="2">
        <v>2011</v>
      </c>
      <c r="F2" s="2">
        <v>2012</v>
      </c>
      <c r="G2" s="2">
        <v>2013</v>
      </c>
      <c r="H2" s="8">
        <v>2014</v>
      </c>
      <c r="I2" s="8">
        <v>2015</v>
      </c>
      <c r="J2" s="8">
        <v>2016</v>
      </c>
      <c r="K2" s="32"/>
      <c r="L2" s="32"/>
    </row>
    <row r="3" spans="2:59" x14ac:dyDescent="0.2">
      <c r="B3" s="1" t="s">
        <v>316</v>
      </c>
      <c r="C3" s="4">
        <v>340</v>
      </c>
      <c r="D3" s="4">
        <v>360</v>
      </c>
      <c r="E3" s="4">
        <v>380</v>
      </c>
      <c r="F3" s="4">
        <v>400</v>
      </c>
      <c r="G3" s="4">
        <v>430</v>
      </c>
      <c r="H3" s="9">
        <v>450</v>
      </c>
      <c r="I3" s="9">
        <v>490</v>
      </c>
      <c r="J3" s="9">
        <v>510</v>
      </c>
      <c r="K3" s="33"/>
      <c r="L3" s="33"/>
    </row>
    <row r="4" spans="2:59" x14ac:dyDescent="0.2">
      <c r="B4" s="5"/>
      <c r="C4" s="6"/>
      <c r="D4" s="6"/>
      <c r="E4" s="6"/>
      <c r="F4" s="6"/>
      <c r="G4" s="6"/>
    </row>
    <row r="5" spans="2:59" x14ac:dyDescent="0.2">
      <c r="B5" s="1" t="s">
        <v>317</v>
      </c>
      <c r="C5" s="7">
        <v>1715</v>
      </c>
    </row>
    <row r="6" spans="2:59" x14ac:dyDescent="0.2">
      <c r="B6" s="5"/>
      <c r="C6" s="23"/>
    </row>
    <row r="7" spans="2:59" ht="13.5" thickBot="1" x14ac:dyDescent="0.25">
      <c r="I7" s="34"/>
      <c r="J7" s="34"/>
      <c r="K7" s="34"/>
    </row>
    <row r="8" spans="2:59" s="10" customFormat="1" ht="15.75" thickBot="1" x14ac:dyDescent="0.3">
      <c r="B8" s="79" t="s">
        <v>315</v>
      </c>
      <c r="C8" s="81" t="s">
        <v>312</v>
      </c>
      <c r="D8" s="75" t="s">
        <v>322</v>
      </c>
      <c r="E8" s="76"/>
      <c r="F8" s="76"/>
      <c r="G8" s="76"/>
      <c r="H8" s="76"/>
      <c r="I8" s="76"/>
      <c r="J8" s="76"/>
      <c r="K8" s="76"/>
      <c r="L8" s="78"/>
      <c r="N8" s="79" t="s">
        <v>315</v>
      </c>
      <c r="O8" s="81" t="s">
        <v>312</v>
      </c>
      <c r="P8" s="75" t="s">
        <v>318</v>
      </c>
      <c r="Q8" s="76"/>
      <c r="R8" s="76"/>
      <c r="S8" s="76"/>
      <c r="T8" s="76"/>
      <c r="U8" s="76"/>
      <c r="V8" s="76"/>
      <c r="W8" s="78"/>
      <c r="Y8" s="79" t="s">
        <v>315</v>
      </c>
      <c r="Z8" s="81" t="s">
        <v>312</v>
      </c>
      <c r="AA8" s="75" t="s">
        <v>319</v>
      </c>
      <c r="AB8" s="76"/>
      <c r="AC8" s="76"/>
      <c r="AD8" s="76"/>
      <c r="AE8" s="76"/>
      <c r="AF8" s="76"/>
      <c r="AG8" s="76"/>
      <c r="AH8" s="78"/>
      <c r="AK8" s="79" t="s">
        <v>315</v>
      </c>
      <c r="AL8" s="81" t="s">
        <v>312</v>
      </c>
      <c r="AM8" s="75" t="s">
        <v>320</v>
      </c>
      <c r="AN8" s="76"/>
      <c r="AO8" s="76"/>
      <c r="AP8" s="76"/>
      <c r="AQ8" s="76"/>
      <c r="AR8" s="76"/>
      <c r="AS8" s="76"/>
      <c r="AT8" s="78"/>
      <c r="AW8" s="79" t="s">
        <v>315</v>
      </c>
      <c r="AX8" s="81" t="s">
        <v>312</v>
      </c>
      <c r="AY8" s="75" t="s">
        <v>321</v>
      </c>
      <c r="AZ8" s="76"/>
      <c r="BA8" s="76"/>
      <c r="BB8" s="76"/>
      <c r="BC8" s="76"/>
      <c r="BD8" s="76"/>
      <c r="BE8" s="76"/>
      <c r="BF8" s="77"/>
    </row>
    <row r="9" spans="2:59" s="10" customFormat="1" ht="13.5" customHeight="1" thickBot="1" x14ac:dyDescent="0.25">
      <c r="B9" s="80"/>
      <c r="C9" s="82"/>
      <c r="D9" s="57">
        <v>2009</v>
      </c>
      <c r="E9" s="43">
        <v>2010</v>
      </c>
      <c r="F9" s="43">
        <v>2011</v>
      </c>
      <c r="G9" s="43">
        <v>2012</v>
      </c>
      <c r="H9" s="43">
        <v>2013</v>
      </c>
      <c r="I9" s="43">
        <v>2014</v>
      </c>
      <c r="J9" s="43">
        <v>2015</v>
      </c>
      <c r="K9" s="69" t="s">
        <v>324</v>
      </c>
      <c r="L9" s="31" t="s">
        <v>324</v>
      </c>
      <c r="N9" s="80"/>
      <c r="O9" s="82"/>
      <c r="P9" s="57">
        <v>2009</v>
      </c>
      <c r="Q9" s="43">
        <v>2010</v>
      </c>
      <c r="R9" s="43">
        <v>2011</v>
      </c>
      <c r="S9" s="43">
        <v>2012</v>
      </c>
      <c r="T9" s="43">
        <v>2013</v>
      </c>
      <c r="U9" s="43">
        <v>2014</v>
      </c>
      <c r="V9" s="43">
        <v>2015</v>
      </c>
      <c r="W9" s="31">
        <v>2016</v>
      </c>
      <c r="Y9" s="80"/>
      <c r="Z9" s="82"/>
      <c r="AA9" s="58">
        <v>2009</v>
      </c>
      <c r="AB9" s="59">
        <v>2010</v>
      </c>
      <c r="AC9" s="59">
        <v>2011</v>
      </c>
      <c r="AD9" s="59">
        <v>2012</v>
      </c>
      <c r="AE9" s="59">
        <v>2013</v>
      </c>
      <c r="AF9" s="59">
        <v>2014</v>
      </c>
      <c r="AG9" s="43">
        <v>2015</v>
      </c>
      <c r="AH9" s="60">
        <v>2016</v>
      </c>
      <c r="AI9" s="10" t="s">
        <v>323</v>
      </c>
      <c r="AK9" s="80"/>
      <c r="AL9" s="82"/>
      <c r="AM9" s="57">
        <v>2009</v>
      </c>
      <c r="AN9" s="43">
        <v>2010</v>
      </c>
      <c r="AO9" s="43">
        <v>2011</v>
      </c>
      <c r="AP9" s="43">
        <v>2012</v>
      </c>
      <c r="AQ9" s="43">
        <v>2013</v>
      </c>
      <c r="AR9" s="43">
        <v>2014</v>
      </c>
      <c r="AS9" s="43">
        <v>2015</v>
      </c>
      <c r="AT9" s="31">
        <v>2016</v>
      </c>
      <c r="AU9" s="10" t="s">
        <v>323</v>
      </c>
      <c r="AW9" s="80"/>
      <c r="AX9" s="82"/>
      <c r="AY9" s="57">
        <v>2009</v>
      </c>
      <c r="AZ9" s="43">
        <v>2010</v>
      </c>
      <c r="BA9" s="43">
        <v>2011</v>
      </c>
      <c r="BB9" s="43">
        <v>2012</v>
      </c>
      <c r="BC9" s="43">
        <v>2013</v>
      </c>
      <c r="BD9" s="43">
        <v>2014</v>
      </c>
      <c r="BE9" s="43">
        <v>2015</v>
      </c>
      <c r="BF9" s="31">
        <v>2016</v>
      </c>
      <c r="BG9" s="10" t="s">
        <v>323</v>
      </c>
    </row>
    <row r="10" spans="2:59" x14ac:dyDescent="0.2">
      <c r="B10" s="30" t="s">
        <v>0</v>
      </c>
      <c r="C10" s="24" t="s">
        <v>0</v>
      </c>
      <c r="D10" s="46">
        <v>48428853</v>
      </c>
      <c r="E10" s="45">
        <v>209879122</v>
      </c>
      <c r="F10" s="45">
        <v>224138539</v>
      </c>
      <c r="G10" s="45">
        <v>228948556</v>
      </c>
      <c r="H10" s="45">
        <v>228426014</v>
      </c>
      <c r="I10" s="45">
        <v>259722085</v>
      </c>
      <c r="J10" s="45">
        <v>307359373</v>
      </c>
      <c r="K10" s="44">
        <v>173549389</v>
      </c>
      <c r="L10" s="38">
        <v>149605172.26627541</v>
      </c>
      <c r="M10" s="61"/>
      <c r="N10" s="30" t="s">
        <v>0</v>
      </c>
      <c r="O10" s="24" t="s">
        <v>0</v>
      </c>
      <c r="P10" s="46">
        <f t="shared" ref="P10:P41" si="0">(D10*2)/$C$3</f>
        <v>284875.60588235292</v>
      </c>
      <c r="Q10" s="45">
        <f t="shared" ref="Q10:Q41" si="1">(E10*2)/$D$3</f>
        <v>1165995.1222222222</v>
      </c>
      <c r="R10" s="45">
        <f t="shared" ref="R10:R41" si="2">(F10*2)/$E$3</f>
        <v>1179676.5210526315</v>
      </c>
      <c r="S10" s="45">
        <f t="shared" ref="S10:S73" si="3">(G10*2)/$F$3</f>
        <v>1144742.78</v>
      </c>
      <c r="T10" s="45">
        <f t="shared" ref="T10:T41" si="4">(H10*2)/$G$3</f>
        <v>1062446.576744186</v>
      </c>
      <c r="U10" s="45">
        <f>(I10*2)/$H$3</f>
        <v>1154320.3777777778</v>
      </c>
      <c r="V10" s="45">
        <f>(J10*2)/$I$3</f>
        <v>1254528.0530612245</v>
      </c>
      <c r="W10" s="38">
        <f>(L10*(1/0.3)/$J$3)</f>
        <v>977811.58343970857</v>
      </c>
      <c r="Y10" s="30" t="s">
        <v>0</v>
      </c>
      <c r="Z10" s="24" t="s">
        <v>0</v>
      </c>
      <c r="AA10" s="46">
        <f t="shared" ref="AA10:AA41" si="5">P10/$C$5/2</f>
        <v>83.05411250214371</v>
      </c>
      <c r="AB10" s="45">
        <f t="shared" ref="AB10:AB41" si="6">Q10/$C$5/2</f>
        <v>339.9402688694525</v>
      </c>
      <c r="AC10" s="45">
        <f t="shared" ref="AC10:AC41" si="7">R10/$C$5/2</f>
        <v>343.92901488414913</v>
      </c>
      <c r="AD10" s="45">
        <f t="shared" ref="AD10:AD41" si="8">S10/$C$5/2</f>
        <v>333.74425072886299</v>
      </c>
      <c r="AE10" s="45">
        <f t="shared" ref="AE10:AE41" si="9">T10/$C$5/2</f>
        <v>309.75118855515626</v>
      </c>
      <c r="AF10" s="45">
        <f t="shared" ref="AF10:AF41" si="10">U10/$C$5/2</f>
        <v>336.53655328798186</v>
      </c>
      <c r="AG10" s="45">
        <f t="shared" ref="AG10" si="11">V10/$C$5/2</f>
        <v>365.751618968287</v>
      </c>
      <c r="AH10" s="38">
        <f t="shared" ref="AH10" si="12">W10/$C$5/2</f>
        <v>285.07626339350105</v>
      </c>
      <c r="AI10" s="61">
        <f>(AH10/AG10)-1</f>
        <v>-0.22057415850230599</v>
      </c>
      <c r="AJ10" s="61"/>
      <c r="AK10" s="30" t="s">
        <v>0</v>
      </c>
      <c r="AL10" s="24" t="s">
        <v>0</v>
      </c>
      <c r="AM10" s="46">
        <v>4757</v>
      </c>
      <c r="AN10" s="45">
        <v>15539</v>
      </c>
      <c r="AO10" s="45">
        <v>16995</v>
      </c>
      <c r="AP10" s="45">
        <v>17341</v>
      </c>
      <c r="AQ10" s="45">
        <v>17414</v>
      </c>
      <c r="AR10" s="45">
        <v>19120</v>
      </c>
      <c r="AS10" s="45">
        <v>21241</v>
      </c>
      <c r="AT10" s="38">
        <v>18375</v>
      </c>
      <c r="AU10" s="61">
        <f t="shared" ref="AU10:AU73" si="13">(AT10/AS10)-1</f>
        <v>-0.13492773409914782</v>
      </c>
      <c r="AW10" s="30" t="s">
        <v>0</v>
      </c>
      <c r="AX10" s="24" t="s">
        <v>0</v>
      </c>
      <c r="AY10" s="46">
        <v>526</v>
      </c>
      <c r="AZ10" s="45">
        <v>806</v>
      </c>
      <c r="BA10" s="45">
        <v>886</v>
      </c>
      <c r="BB10" s="45">
        <v>922</v>
      </c>
      <c r="BC10" s="45">
        <v>964</v>
      </c>
      <c r="BD10" s="45">
        <v>1013</v>
      </c>
      <c r="BE10" s="45">
        <v>1052</v>
      </c>
      <c r="BF10" s="38">
        <v>935</v>
      </c>
      <c r="BG10" s="61">
        <f>(BF10/BE10)-1</f>
        <v>-0.11121673003802279</v>
      </c>
    </row>
    <row r="11" spans="2:59" x14ac:dyDescent="0.2">
      <c r="B11" s="26" t="s">
        <v>0</v>
      </c>
      <c r="C11" s="24" t="s">
        <v>2</v>
      </c>
      <c r="D11" s="46">
        <v>10388034</v>
      </c>
      <c r="E11" s="45">
        <v>47550115</v>
      </c>
      <c r="F11" s="45">
        <v>51185527</v>
      </c>
      <c r="G11" s="45">
        <v>48621625</v>
      </c>
      <c r="H11" s="45">
        <v>46008886</v>
      </c>
      <c r="I11" s="45">
        <v>52995515</v>
      </c>
      <c r="J11" s="45">
        <v>66902835</v>
      </c>
      <c r="K11" s="44">
        <v>39580299</v>
      </c>
      <c r="L11" s="38">
        <v>34119494.654318191</v>
      </c>
      <c r="M11" s="61"/>
      <c r="N11" s="26" t="s">
        <v>0</v>
      </c>
      <c r="O11" s="24" t="s">
        <v>2</v>
      </c>
      <c r="P11" s="46">
        <f t="shared" si="0"/>
        <v>61106.082352941179</v>
      </c>
      <c r="Q11" s="45">
        <f t="shared" si="1"/>
        <v>264167.30555555556</v>
      </c>
      <c r="R11" s="45">
        <f t="shared" si="2"/>
        <v>269397.51052631577</v>
      </c>
      <c r="S11" s="45">
        <f t="shared" si="3"/>
        <v>243108.125</v>
      </c>
      <c r="T11" s="45">
        <f t="shared" si="4"/>
        <v>213994.81860465117</v>
      </c>
      <c r="U11" s="45">
        <f t="shared" ref="U11:U74" si="14">(I11*2)/$H$3</f>
        <v>235535.62222222221</v>
      </c>
      <c r="V11" s="45">
        <f t="shared" ref="V11:V74" si="15">(J11*2)/$I$3</f>
        <v>273072.79591836734</v>
      </c>
      <c r="W11" s="38">
        <f t="shared" ref="W11:W74" si="16">(L11*(1/0.3)/$J$3)</f>
        <v>223003.23303475944</v>
      </c>
      <c r="Y11" s="26" t="s">
        <v>0</v>
      </c>
      <c r="Z11" s="24" t="s">
        <v>2</v>
      </c>
      <c r="AA11" s="46">
        <f t="shared" si="5"/>
        <v>17.815184359458069</v>
      </c>
      <c r="AB11" s="45">
        <f t="shared" si="6"/>
        <v>77.016707159054093</v>
      </c>
      <c r="AC11" s="45">
        <f t="shared" si="7"/>
        <v>78.541548258401107</v>
      </c>
      <c r="AD11" s="45">
        <f t="shared" si="8"/>
        <v>70.87700437317784</v>
      </c>
      <c r="AE11" s="45">
        <f t="shared" si="9"/>
        <v>62.389159943046991</v>
      </c>
      <c r="AF11" s="45">
        <f t="shared" si="10"/>
        <v>68.669277615808227</v>
      </c>
      <c r="AG11" s="45">
        <f t="shared" ref="AG11:AG74" si="17">V11/$C$5/2</f>
        <v>79.613060034509431</v>
      </c>
      <c r="AH11" s="38">
        <f t="shared" ref="AH11:AH74" si="18">W11/$C$5/2</f>
        <v>65.015519835206831</v>
      </c>
      <c r="AI11" s="61">
        <f t="shared" ref="AI11:AI74" si="19">(AH11/AG11)-1</f>
        <v>-0.18335610002900382</v>
      </c>
      <c r="AK11" s="26" t="s">
        <v>0</v>
      </c>
      <c r="AL11" s="24" t="s">
        <v>2</v>
      </c>
      <c r="AM11" s="46">
        <v>1123</v>
      </c>
      <c r="AN11" s="45">
        <v>3544</v>
      </c>
      <c r="AO11" s="45">
        <v>3794</v>
      </c>
      <c r="AP11" s="45">
        <v>3762</v>
      </c>
      <c r="AQ11" s="45">
        <v>3653</v>
      </c>
      <c r="AR11" s="45">
        <v>4018</v>
      </c>
      <c r="AS11" s="45">
        <v>4660</v>
      </c>
      <c r="AT11" s="38">
        <v>4405</v>
      </c>
      <c r="AU11" s="61">
        <f t="shared" si="13"/>
        <v>-5.4721030042918506E-2</v>
      </c>
      <c r="AW11" s="26" t="s">
        <v>0</v>
      </c>
      <c r="AX11" s="24" t="s">
        <v>2</v>
      </c>
      <c r="AY11" s="46">
        <v>95</v>
      </c>
      <c r="AZ11" s="45">
        <v>138</v>
      </c>
      <c r="BA11" s="45">
        <v>159</v>
      </c>
      <c r="BB11" s="45">
        <v>168</v>
      </c>
      <c r="BC11" s="45">
        <v>167</v>
      </c>
      <c r="BD11" s="45">
        <v>180</v>
      </c>
      <c r="BE11" s="45">
        <v>183</v>
      </c>
      <c r="BF11" s="38">
        <v>169</v>
      </c>
      <c r="BG11" s="61">
        <f t="shared" ref="BG11:BG74" si="20">(BF11/BE11)-1</f>
        <v>-7.6502732240437132E-2</v>
      </c>
    </row>
    <row r="12" spans="2:59" x14ac:dyDescent="0.2">
      <c r="B12" s="26" t="s">
        <v>0</v>
      </c>
      <c r="C12" s="24" t="s">
        <v>3</v>
      </c>
      <c r="D12" s="46">
        <v>20262961</v>
      </c>
      <c r="E12" s="45">
        <v>87458119</v>
      </c>
      <c r="F12" s="45">
        <v>93280875</v>
      </c>
      <c r="G12" s="45">
        <v>96078520</v>
      </c>
      <c r="H12" s="45">
        <v>95059003</v>
      </c>
      <c r="I12" s="45">
        <v>114359297</v>
      </c>
      <c r="J12" s="45">
        <v>130467669</v>
      </c>
      <c r="K12" s="44">
        <v>76206814</v>
      </c>
      <c r="L12" s="38">
        <v>65692732.207394905</v>
      </c>
      <c r="M12" s="61"/>
      <c r="N12" s="26" t="s">
        <v>0</v>
      </c>
      <c r="O12" s="24" t="s">
        <v>3</v>
      </c>
      <c r="P12" s="46">
        <f t="shared" si="0"/>
        <v>119193.88823529411</v>
      </c>
      <c r="Q12" s="45">
        <f t="shared" si="1"/>
        <v>485878.43888888886</v>
      </c>
      <c r="R12" s="45">
        <f t="shared" si="2"/>
        <v>490951.9736842105</v>
      </c>
      <c r="S12" s="45">
        <f t="shared" si="3"/>
        <v>480392.6</v>
      </c>
      <c r="T12" s="45">
        <f t="shared" si="4"/>
        <v>442134.89767441858</v>
      </c>
      <c r="U12" s="45">
        <f t="shared" si="14"/>
        <v>508263.5422222222</v>
      </c>
      <c r="V12" s="45">
        <f t="shared" si="15"/>
        <v>532521.09795918362</v>
      </c>
      <c r="W12" s="38">
        <f t="shared" si="16"/>
        <v>429364.26279343077</v>
      </c>
      <c r="Y12" s="26" t="s">
        <v>0</v>
      </c>
      <c r="Z12" s="24" t="s">
        <v>3</v>
      </c>
      <c r="AA12" s="46">
        <f t="shared" si="5"/>
        <v>34.750404733321901</v>
      </c>
      <c r="AB12" s="45">
        <f t="shared" si="6"/>
        <v>141.65552154195009</v>
      </c>
      <c r="AC12" s="45">
        <f t="shared" si="7"/>
        <v>143.13468620530918</v>
      </c>
      <c r="AD12" s="45">
        <f t="shared" si="8"/>
        <v>140.05615160349853</v>
      </c>
      <c r="AE12" s="45">
        <f t="shared" si="9"/>
        <v>128.90230252898502</v>
      </c>
      <c r="AF12" s="45">
        <f t="shared" si="10"/>
        <v>148.18179073534174</v>
      </c>
      <c r="AG12" s="45">
        <f t="shared" si="17"/>
        <v>155.25396441958705</v>
      </c>
      <c r="AH12" s="38">
        <f t="shared" si="18"/>
        <v>125.17908536251626</v>
      </c>
      <c r="AI12" s="61">
        <f t="shared" si="19"/>
        <v>-0.19371408111544819</v>
      </c>
      <c r="AK12" s="26" t="s">
        <v>0</v>
      </c>
      <c r="AL12" s="24" t="s">
        <v>3</v>
      </c>
      <c r="AM12" s="46">
        <v>1842</v>
      </c>
      <c r="AN12" s="45">
        <v>6182</v>
      </c>
      <c r="AO12" s="45">
        <v>6969</v>
      </c>
      <c r="AP12" s="45">
        <v>6988</v>
      </c>
      <c r="AQ12" s="45">
        <v>7140</v>
      </c>
      <c r="AR12" s="45">
        <v>8007</v>
      </c>
      <c r="AS12" s="45">
        <v>8945</v>
      </c>
      <c r="AT12" s="38">
        <v>7327</v>
      </c>
      <c r="AU12" s="61">
        <f t="shared" si="13"/>
        <v>-0.18088317495807715</v>
      </c>
      <c r="AW12" s="26" t="s">
        <v>0</v>
      </c>
      <c r="AX12" s="24" t="s">
        <v>3</v>
      </c>
      <c r="AY12" s="46">
        <v>219</v>
      </c>
      <c r="AZ12" s="45">
        <v>332</v>
      </c>
      <c r="BA12" s="45">
        <v>361</v>
      </c>
      <c r="BB12" s="45">
        <v>375</v>
      </c>
      <c r="BC12" s="45">
        <v>389</v>
      </c>
      <c r="BD12" s="45">
        <v>401</v>
      </c>
      <c r="BE12" s="45">
        <v>413</v>
      </c>
      <c r="BF12" s="38">
        <v>377</v>
      </c>
      <c r="BG12" s="61">
        <f t="shared" si="20"/>
        <v>-8.7167070217917697E-2</v>
      </c>
    </row>
    <row r="13" spans="2:59" x14ac:dyDescent="0.2">
      <c r="B13" s="26" t="s">
        <v>0</v>
      </c>
      <c r="C13" s="24" t="s">
        <v>4</v>
      </c>
      <c r="D13" s="46">
        <v>3768095</v>
      </c>
      <c r="E13" s="45">
        <v>16029442</v>
      </c>
      <c r="F13" s="45">
        <v>15594794</v>
      </c>
      <c r="G13" s="45">
        <v>17882534</v>
      </c>
      <c r="H13" s="45">
        <v>18568934</v>
      </c>
      <c r="I13" s="45">
        <v>18002398</v>
      </c>
      <c r="J13" s="45">
        <v>24665212</v>
      </c>
      <c r="K13" s="44">
        <v>11638938</v>
      </c>
      <c r="L13" s="38">
        <v>10033140.044569669</v>
      </c>
      <c r="M13" s="61"/>
      <c r="N13" s="26" t="s">
        <v>0</v>
      </c>
      <c r="O13" s="24" t="s">
        <v>4</v>
      </c>
      <c r="P13" s="46">
        <f t="shared" si="0"/>
        <v>22165.264705882353</v>
      </c>
      <c r="Q13" s="45">
        <f t="shared" si="1"/>
        <v>89052.455555555556</v>
      </c>
      <c r="R13" s="45">
        <f t="shared" si="2"/>
        <v>82077.863157894739</v>
      </c>
      <c r="S13" s="45">
        <f t="shared" si="3"/>
        <v>89412.67</v>
      </c>
      <c r="T13" s="45">
        <f t="shared" si="4"/>
        <v>86367.134883720937</v>
      </c>
      <c r="U13" s="45">
        <f t="shared" si="14"/>
        <v>80010.657777777771</v>
      </c>
      <c r="V13" s="45">
        <f t="shared" si="15"/>
        <v>100674.33469387755</v>
      </c>
      <c r="W13" s="38">
        <f t="shared" si="16"/>
        <v>65576.078722677572</v>
      </c>
      <c r="Y13" s="26" t="s">
        <v>0</v>
      </c>
      <c r="Z13" s="24" t="s">
        <v>4</v>
      </c>
      <c r="AA13" s="46">
        <f t="shared" si="5"/>
        <v>6.4621762990910652</v>
      </c>
      <c r="AB13" s="45">
        <f t="shared" si="6"/>
        <v>25.962815030774216</v>
      </c>
      <c r="AC13" s="45">
        <f t="shared" si="7"/>
        <v>23.92940616848243</v>
      </c>
      <c r="AD13" s="45">
        <f t="shared" si="8"/>
        <v>26.067833819241983</v>
      </c>
      <c r="AE13" s="45">
        <f t="shared" si="9"/>
        <v>25.179922706624179</v>
      </c>
      <c r="AF13" s="45">
        <f t="shared" si="10"/>
        <v>23.326722384191768</v>
      </c>
      <c r="AG13" s="45">
        <f t="shared" si="17"/>
        <v>29.35111798655322</v>
      </c>
      <c r="AH13" s="38">
        <f t="shared" si="18"/>
        <v>19.118390298156726</v>
      </c>
      <c r="AI13" s="61">
        <f t="shared" si="19"/>
        <v>-0.34863161577301649</v>
      </c>
      <c r="AK13" s="26" t="s">
        <v>0</v>
      </c>
      <c r="AL13" s="24" t="s">
        <v>4</v>
      </c>
      <c r="AM13" s="46">
        <v>411</v>
      </c>
      <c r="AN13" s="45">
        <v>1322</v>
      </c>
      <c r="AO13" s="45">
        <v>1473</v>
      </c>
      <c r="AP13" s="45">
        <v>1575</v>
      </c>
      <c r="AQ13" s="45">
        <v>1521</v>
      </c>
      <c r="AR13" s="45">
        <v>1571</v>
      </c>
      <c r="AS13" s="45">
        <v>1724</v>
      </c>
      <c r="AT13" s="38">
        <v>1585</v>
      </c>
      <c r="AU13" s="61">
        <f t="shared" si="13"/>
        <v>-8.0626450116009329E-2</v>
      </c>
      <c r="AW13" s="26" t="s">
        <v>0</v>
      </c>
      <c r="AX13" s="24" t="s">
        <v>4</v>
      </c>
      <c r="AY13" s="46">
        <v>31</v>
      </c>
      <c r="AZ13" s="45">
        <v>50</v>
      </c>
      <c r="BA13" s="45">
        <v>56</v>
      </c>
      <c r="BB13" s="45">
        <v>63</v>
      </c>
      <c r="BC13" s="45">
        <v>63</v>
      </c>
      <c r="BD13" s="45">
        <v>70</v>
      </c>
      <c r="BE13" s="45">
        <v>80</v>
      </c>
      <c r="BF13" s="38">
        <v>69</v>
      </c>
      <c r="BG13" s="61">
        <f t="shared" si="20"/>
        <v>-0.13749999999999996</v>
      </c>
    </row>
    <row r="14" spans="2:59" x14ac:dyDescent="0.2">
      <c r="B14" s="26" t="s">
        <v>0</v>
      </c>
      <c r="C14" s="24" t="s">
        <v>5</v>
      </c>
      <c r="D14" s="46">
        <v>9437087</v>
      </c>
      <c r="E14" s="45">
        <v>34827807</v>
      </c>
      <c r="F14" s="45">
        <v>38239446</v>
      </c>
      <c r="G14" s="45">
        <v>39794142</v>
      </c>
      <c r="H14" s="45">
        <v>39280738</v>
      </c>
      <c r="I14" s="45">
        <v>42482968</v>
      </c>
      <c r="J14" s="45">
        <v>48458399</v>
      </c>
      <c r="K14" s="44">
        <v>27683611</v>
      </c>
      <c r="L14" s="38">
        <v>23864165.794369675</v>
      </c>
      <c r="M14" s="61"/>
      <c r="N14" s="26" t="s">
        <v>0</v>
      </c>
      <c r="O14" s="24" t="s">
        <v>5</v>
      </c>
      <c r="P14" s="46">
        <f t="shared" si="0"/>
        <v>55512.276470588236</v>
      </c>
      <c r="Q14" s="45">
        <f t="shared" si="1"/>
        <v>193487.81666666668</v>
      </c>
      <c r="R14" s="45">
        <f t="shared" si="2"/>
        <v>201260.24210526317</v>
      </c>
      <c r="S14" s="45">
        <f t="shared" si="3"/>
        <v>198970.71</v>
      </c>
      <c r="T14" s="45">
        <f t="shared" si="4"/>
        <v>182701.10697674419</v>
      </c>
      <c r="U14" s="45">
        <f t="shared" si="14"/>
        <v>188813.19111111111</v>
      </c>
      <c r="V14" s="45">
        <f t="shared" si="15"/>
        <v>197789.38367346939</v>
      </c>
      <c r="W14" s="38">
        <f t="shared" si="16"/>
        <v>155974.93983248153</v>
      </c>
      <c r="Y14" s="26" t="s">
        <v>0</v>
      </c>
      <c r="Z14" s="24" t="s">
        <v>5</v>
      </c>
      <c r="AA14" s="46">
        <f t="shared" si="5"/>
        <v>16.184337163436805</v>
      </c>
      <c r="AB14" s="45">
        <f t="shared" si="6"/>
        <v>56.410442176870752</v>
      </c>
      <c r="AC14" s="45">
        <f t="shared" si="7"/>
        <v>58.676455424274977</v>
      </c>
      <c r="AD14" s="45">
        <f t="shared" si="8"/>
        <v>58.00895335276968</v>
      </c>
      <c r="AE14" s="45">
        <f t="shared" si="9"/>
        <v>53.265628856193644</v>
      </c>
      <c r="AF14" s="45">
        <f t="shared" si="10"/>
        <v>55.047577583414316</v>
      </c>
      <c r="AG14" s="45">
        <f t="shared" si="17"/>
        <v>57.664543345034808</v>
      </c>
      <c r="AH14" s="38">
        <f t="shared" si="18"/>
        <v>45.473743391394031</v>
      </c>
      <c r="AI14" s="61">
        <f t="shared" si="19"/>
        <v>-0.21140893947078254</v>
      </c>
      <c r="AK14" s="26" t="s">
        <v>0</v>
      </c>
      <c r="AL14" s="24" t="s">
        <v>5</v>
      </c>
      <c r="AM14" s="46">
        <v>933</v>
      </c>
      <c r="AN14" s="45">
        <v>2754</v>
      </c>
      <c r="AO14" s="45">
        <v>2960</v>
      </c>
      <c r="AP14" s="45">
        <v>3132</v>
      </c>
      <c r="AQ14" s="45">
        <v>3042</v>
      </c>
      <c r="AR14" s="45">
        <v>3292</v>
      </c>
      <c r="AS14" s="45">
        <v>3458</v>
      </c>
      <c r="AT14" s="38">
        <v>3062</v>
      </c>
      <c r="AU14" s="61">
        <f t="shared" si="13"/>
        <v>-0.11451706188548294</v>
      </c>
      <c r="AW14" s="26" t="s">
        <v>0</v>
      </c>
      <c r="AX14" s="24" t="s">
        <v>5</v>
      </c>
      <c r="AY14" s="46">
        <v>102</v>
      </c>
      <c r="AZ14" s="45">
        <v>166</v>
      </c>
      <c r="BA14" s="45">
        <v>178</v>
      </c>
      <c r="BB14" s="45">
        <v>179</v>
      </c>
      <c r="BC14" s="45">
        <v>197</v>
      </c>
      <c r="BD14" s="45">
        <v>207</v>
      </c>
      <c r="BE14" s="45">
        <v>209</v>
      </c>
      <c r="BF14" s="38">
        <v>177</v>
      </c>
      <c r="BG14" s="61">
        <f t="shared" si="20"/>
        <v>-0.15311004784688997</v>
      </c>
    </row>
    <row r="15" spans="2:59" x14ac:dyDescent="0.2">
      <c r="B15" s="29" t="s">
        <v>0</v>
      </c>
      <c r="C15" s="28" t="s">
        <v>6</v>
      </c>
      <c r="D15" s="51">
        <v>4572676</v>
      </c>
      <c r="E15" s="52">
        <v>24013639</v>
      </c>
      <c r="F15" s="52">
        <v>25837897</v>
      </c>
      <c r="G15" s="52">
        <v>26571735</v>
      </c>
      <c r="H15" s="52">
        <v>29508453</v>
      </c>
      <c r="I15" s="52">
        <v>31881907</v>
      </c>
      <c r="J15" s="52">
        <v>36865258</v>
      </c>
      <c r="K15" s="70">
        <v>18439727</v>
      </c>
      <c r="L15" s="53">
        <v>15895639.565622957</v>
      </c>
      <c r="M15" s="61"/>
      <c r="N15" s="29" t="s">
        <v>0</v>
      </c>
      <c r="O15" s="28" t="s">
        <v>6</v>
      </c>
      <c r="P15" s="51">
        <f t="shared" si="0"/>
        <v>26898.094117647059</v>
      </c>
      <c r="Q15" s="52">
        <f t="shared" si="1"/>
        <v>133409.10555555555</v>
      </c>
      <c r="R15" s="52">
        <f t="shared" si="2"/>
        <v>135988.93157894738</v>
      </c>
      <c r="S15" s="52">
        <f t="shared" si="3"/>
        <v>132858.67499999999</v>
      </c>
      <c r="T15" s="52">
        <f t="shared" si="4"/>
        <v>137248.61860465116</v>
      </c>
      <c r="U15" s="52">
        <f t="shared" si="14"/>
        <v>141697.36444444445</v>
      </c>
      <c r="V15" s="52">
        <f t="shared" si="15"/>
        <v>150470.44081632653</v>
      </c>
      <c r="W15" s="53">
        <f t="shared" si="16"/>
        <v>103893.06905635919</v>
      </c>
      <c r="Y15" s="29" t="s">
        <v>0</v>
      </c>
      <c r="Z15" s="28" t="s">
        <v>6</v>
      </c>
      <c r="AA15" s="51">
        <f t="shared" si="5"/>
        <v>7.8420099468358773</v>
      </c>
      <c r="AB15" s="52">
        <f t="shared" si="6"/>
        <v>38.894782960803369</v>
      </c>
      <c r="AC15" s="52">
        <f t="shared" si="7"/>
        <v>39.646918827681453</v>
      </c>
      <c r="AD15" s="52">
        <f t="shared" si="8"/>
        <v>38.734307580174921</v>
      </c>
      <c r="AE15" s="52">
        <f t="shared" si="9"/>
        <v>40.014174520306462</v>
      </c>
      <c r="AF15" s="52">
        <f t="shared" si="10"/>
        <v>41.311184969225785</v>
      </c>
      <c r="AG15" s="52">
        <f t="shared" si="17"/>
        <v>43.86893318260249</v>
      </c>
      <c r="AH15" s="53">
        <f t="shared" si="18"/>
        <v>30.289524506227171</v>
      </c>
      <c r="AI15" s="61">
        <f t="shared" si="19"/>
        <v>-0.30954499440074446</v>
      </c>
      <c r="AK15" s="29" t="s">
        <v>0</v>
      </c>
      <c r="AL15" s="28" t="s">
        <v>6</v>
      </c>
      <c r="AM15" s="51">
        <v>448</v>
      </c>
      <c r="AN15" s="52">
        <v>1740</v>
      </c>
      <c r="AO15" s="52">
        <v>1805</v>
      </c>
      <c r="AP15" s="52">
        <v>1887</v>
      </c>
      <c r="AQ15" s="52">
        <v>2059</v>
      </c>
      <c r="AR15" s="52">
        <v>2232</v>
      </c>
      <c r="AS15" s="52">
        <v>2454</v>
      </c>
      <c r="AT15" s="53">
        <v>1996</v>
      </c>
      <c r="AU15" s="61">
        <f t="shared" si="13"/>
        <v>-0.18663406682966588</v>
      </c>
      <c r="AW15" s="29" t="s">
        <v>0</v>
      </c>
      <c r="AX15" s="28" t="s">
        <v>6</v>
      </c>
      <c r="AY15" s="51">
        <v>79</v>
      </c>
      <c r="AZ15" s="52">
        <v>120</v>
      </c>
      <c r="BA15" s="52">
        <v>132</v>
      </c>
      <c r="BB15" s="52">
        <v>137</v>
      </c>
      <c r="BC15" s="52">
        <v>148</v>
      </c>
      <c r="BD15" s="52">
        <v>155</v>
      </c>
      <c r="BE15" s="52">
        <v>167</v>
      </c>
      <c r="BF15" s="53">
        <v>143</v>
      </c>
      <c r="BG15" s="61">
        <f t="shared" si="20"/>
        <v>-0.14371257485029942</v>
      </c>
    </row>
    <row r="16" spans="2:59" x14ac:dyDescent="0.2">
      <c r="B16" s="26" t="s">
        <v>7</v>
      </c>
      <c r="C16" s="24" t="s">
        <v>7</v>
      </c>
      <c r="D16" s="46">
        <v>106175908</v>
      </c>
      <c r="E16" s="45">
        <v>391420183</v>
      </c>
      <c r="F16" s="45">
        <v>402268791</v>
      </c>
      <c r="G16" s="45">
        <v>424429802</v>
      </c>
      <c r="H16" s="45">
        <v>435106010</v>
      </c>
      <c r="I16" s="45">
        <v>496371978</v>
      </c>
      <c r="J16" s="45">
        <v>614560784</v>
      </c>
      <c r="K16" s="44">
        <v>333118123</v>
      </c>
      <c r="L16" s="38">
        <v>287158568.88688511</v>
      </c>
      <c r="M16" s="61"/>
      <c r="N16" s="26" t="s">
        <v>7</v>
      </c>
      <c r="O16" s="24" t="s">
        <v>7</v>
      </c>
      <c r="P16" s="46">
        <f t="shared" si="0"/>
        <v>624564.16470588231</v>
      </c>
      <c r="Q16" s="45">
        <f t="shared" si="1"/>
        <v>2174556.5722222221</v>
      </c>
      <c r="R16" s="45">
        <f t="shared" si="2"/>
        <v>2117204.1631578947</v>
      </c>
      <c r="S16" s="45">
        <f t="shared" si="3"/>
        <v>2122149.0099999998</v>
      </c>
      <c r="T16" s="45">
        <f t="shared" si="4"/>
        <v>2023748.8837209302</v>
      </c>
      <c r="U16" s="45">
        <f t="shared" si="14"/>
        <v>2206097.6800000002</v>
      </c>
      <c r="V16" s="45">
        <f t="shared" si="15"/>
        <v>2508411.3632653062</v>
      </c>
      <c r="W16" s="38">
        <f t="shared" si="16"/>
        <v>1876853.3914175499</v>
      </c>
      <c r="Y16" s="26" t="s">
        <v>7</v>
      </c>
      <c r="Z16" s="24" t="s">
        <v>7</v>
      </c>
      <c r="AA16" s="46">
        <f t="shared" si="5"/>
        <v>182.08867775681699</v>
      </c>
      <c r="AB16" s="45">
        <f t="shared" si="6"/>
        <v>633.98150793650791</v>
      </c>
      <c r="AC16" s="45">
        <f t="shared" si="7"/>
        <v>617.26068896731624</v>
      </c>
      <c r="AD16" s="45">
        <f t="shared" si="8"/>
        <v>618.70233527696791</v>
      </c>
      <c r="AE16" s="45">
        <f t="shared" si="9"/>
        <v>590.01425181368222</v>
      </c>
      <c r="AF16" s="45">
        <f t="shared" si="10"/>
        <v>643.17716618075804</v>
      </c>
      <c r="AG16" s="45">
        <f t="shared" si="17"/>
        <v>731.31526625810682</v>
      </c>
      <c r="AH16" s="38">
        <f t="shared" si="18"/>
        <v>547.18757767275508</v>
      </c>
      <c r="AI16" s="61">
        <f t="shared" si="19"/>
        <v>-0.25177607672197366</v>
      </c>
      <c r="AK16" s="26" t="s">
        <v>7</v>
      </c>
      <c r="AL16" s="24" t="s">
        <v>7</v>
      </c>
      <c r="AM16" s="46">
        <v>9208</v>
      </c>
      <c r="AN16" s="45">
        <v>27939</v>
      </c>
      <c r="AO16" s="45">
        <v>29654</v>
      </c>
      <c r="AP16" s="45">
        <v>31208</v>
      </c>
      <c r="AQ16" s="45">
        <v>32023</v>
      </c>
      <c r="AR16" s="45">
        <v>35169</v>
      </c>
      <c r="AS16" s="45">
        <v>38961</v>
      </c>
      <c r="AT16" s="38">
        <v>33424</v>
      </c>
      <c r="AU16" s="61">
        <f t="shared" si="13"/>
        <v>-0.14211647544980877</v>
      </c>
      <c r="AW16" s="26" t="s">
        <v>7</v>
      </c>
      <c r="AX16" s="24" t="s">
        <v>7</v>
      </c>
      <c r="AY16" s="46">
        <v>1179</v>
      </c>
      <c r="AZ16" s="45">
        <v>1874</v>
      </c>
      <c r="BA16" s="45">
        <v>1956</v>
      </c>
      <c r="BB16" s="45">
        <v>2088</v>
      </c>
      <c r="BC16" s="45">
        <v>2124</v>
      </c>
      <c r="BD16" s="45">
        <v>2196</v>
      </c>
      <c r="BE16" s="45">
        <v>2244</v>
      </c>
      <c r="BF16" s="38">
        <v>1990</v>
      </c>
      <c r="BG16" s="61">
        <f t="shared" si="20"/>
        <v>-0.11319073083778963</v>
      </c>
    </row>
    <row r="17" spans="2:59" x14ac:dyDescent="0.2">
      <c r="B17" s="26" t="s">
        <v>7</v>
      </c>
      <c r="C17" s="24" t="s">
        <v>8</v>
      </c>
      <c r="D17" s="46">
        <v>8023224</v>
      </c>
      <c r="E17" s="45">
        <v>23924660</v>
      </c>
      <c r="F17" s="45">
        <v>25392133</v>
      </c>
      <c r="G17" s="45">
        <v>27082964</v>
      </c>
      <c r="H17" s="45">
        <v>25847477</v>
      </c>
      <c r="I17" s="45">
        <v>33329417</v>
      </c>
      <c r="J17" s="45">
        <v>40733867</v>
      </c>
      <c r="K17" s="44">
        <v>19382452</v>
      </c>
      <c r="L17" s="38">
        <v>16708298.92926223</v>
      </c>
      <c r="M17" s="61"/>
      <c r="N17" s="26" t="s">
        <v>7</v>
      </c>
      <c r="O17" s="24" t="s">
        <v>8</v>
      </c>
      <c r="P17" s="46">
        <f t="shared" si="0"/>
        <v>47195.435294117648</v>
      </c>
      <c r="Q17" s="45">
        <f t="shared" si="1"/>
        <v>132914.77777777778</v>
      </c>
      <c r="R17" s="45">
        <f t="shared" si="2"/>
        <v>133642.8052631579</v>
      </c>
      <c r="S17" s="45">
        <f t="shared" si="3"/>
        <v>135414.82</v>
      </c>
      <c r="T17" s="45">
        <f t="shared" si="4"/>
        <v>120220.82325581396</v>
      </c>
      <c r="U17" s="45">
        <f t="shared" si="14"/>
        <v>148130.74222222221</v>
      </c>
      <c r="V17" s="45">
        <f t="shared" si="15"/>
        <v>166260.68163265305</v>
      </c>
      <c r="W17" s="38">
        <f t="shared" si="16"/>
        <v>109204.56816511262</v>
      </c>
      <c r="Y17" s="26" t="s">
        <v>7</v>
      </c>
      <c r="Z17" s="24" t="s">
        <v>8</v>
      </c>
      <c r="AA17" s="46">
        <f t="shared" si="5"/>
        <v>13.759602126564912</v>
      </c>
      <c r="AB17" s="45">
        <f t="shared" si="6"/>
        <v>38.750664075153871</v>
      </c>
      <c r="AC17" s="45">
        <f t="shared" si="7"/>
        <v>38.962916986343416</v>
      </c>
      <c r="AD17" s="45">
        <f t="shared" si="8"/>
        <v>39.479539358600583</v>
      </c>
      <c r="AE17" s="45">
        <f t="shared" si="9"/>
        <v>35.049802698488037</v>
      </c>
      <c r="AF17" s="45">
        <f t="shared" si="10"/>
        <v>43.18680531260123</v>
      </c>
      <c r="AG17" s="45">
        <f t="shared" si="17"/>
        <v>48.472501933718092</v>
      </c>
      <c r="AH17" s="38">
        <f t="shared" si="18"/>
        <v>31.838066520440996</v>
      </c>
      <c r="AI17" s="61">
        <f t="shared" si="19"/>
        <v>-0.34317261848837988</v>
      </c>
      <c r="AK17" s="26" t="s">
        <v>7</v>
      </c>
      <c r="AL17" s="24" t="s">
        <v>8</v>
      </c>
      <c r="AM17" s="46">
        <v>734</v>
      </c>
      <c r="AN17" s="45">
        <v>2040</v>
      </c>
      <c r="AO17" s="45">
        <v>2109</v>
      </c>
      <c r="AP17" s="45">
        <v>2135</v>
      </c>
      <c r="AQ17" s="45">
        <v>2093</v>
      </c>
      <c r="AR17" s="45">
        <v>2550</v>
      </c>
      <c r="AS17" s="45">
        <v>2733</v>
      </c>
      <c r="AT17" s="38">
        <v>2168</v>
      </c>
      <c r="AU17" s="61">
        <f t="shared" si="13"/>
        <v>-0.20673252835711675</v>
      </c>
      <c r="AW17" s="26" t="s">
        <v>7</v>
      </c>
      <c r="AX17" s="24" t="s">
        <v>8</v>
      </c>
      <c r="AY17" s="46">
        <v>96</v>
      </c>
      <c r="AZ17" s="45">
        <v>129</v>
      </c>
      <c r="BA17" s="45">
        <v>132</v>
      </c>
      <c r="BB17" s="45">
        <v>139</v>
      </c>
      <c r="BC17" s="45">
        <v>144</v>
      </c>
      <c r="BD17" s="45">
        <v>159</v>
      </c>
      <c r="BE17" s="45">
        <v>162</v>
      </c>
      <c r="BF17" s="38">
        <v>142</v>
      </c>
      <c r="BG17" s="61">
        <f t="shared" si="20"/>
        <v>-0.12345679012345678</v>
      </c>
    </row>
    <row r="18" spans="2:59" x14ac:dyDescent="0.2">
      <c r="B18" s="26" t="s">
        <v>7</v>
      </c>
      <c r="C18" s="24" t="s">
        <v>9</v>
      </c>
      <c r="D18" s="46">
        <v>15877777</v>
      </c>
      <c r="E18" s="45">
        <v>62814199</v>
      </c>
      <c r="F18" s="45">
        <v>62231405</v>
      </c>
      <c r="G18" s="45">
        <v>64882392</v>
      </c>
      <c r="H18" s="45">
        <v>70329398</v>
      </c>
      <c r="I18" s="45">
        <v>79428853</v>
      </c>
      <c r="J18" s="45">
        <v>99183851</v>
      </c>
      <c r="K18" s="44">
        <v>52715059</v>
      </c>
      <c r="L18" s="38">
        <v>45442081.520217113</v>
      </c>
      <c r="M18" s="61"/>
      <c r="N18" s="26" t="s">
        <v>7</v>
      </c>
      <c r="O18" s="24" t="s">
        <v>9</v>
      </c>
      <c r="P18" s="46">
        <f t="shared" si="0"/>
        <v>93398.688235294117</v>
      </c>
      <c r="Q18" s="45">
        <f t="shared" si="1"/>
        <v>348967.77222222224</v>
      </c>
      <c r="R18" s="45">
        <f t="shared" si="2"/>
        <v>327533.71052631579</v>
      </c>
      <c r="S18" s="45">
        <f t="shared" si="3"/>
        <v>324411.96000000002</v>
      </c>
      <c r="T18" s="45">
        <f t="shared" si="4"/>
        <v>327113.47906976746</v>
      </c>
      <c r="U18" s="45">
        <f t="shared" si="14"/>
        <v>353017.12444444443</v>
      </c>
      <c r="V18" s="45">
        <f t="shared" si="15"/>
        <v>404832.04489795916</v>
      </c>
      <c r="W18" s="38">
        <f t="shared" si="16"/>
        <v>297007.06875958899</v>
      </c>
      <c r="Y18" s="26" t="s">
        <v>7</v>
      </c>
      <c r="Z18" s="24" t="s">
        <v>9</v>
      </c>
      <c r="AA18" s="46">
        <f t="shared" si="5"/>
        <v>27.229938261018692</v>
      </c>
      <c r="AB18" s="45">
        <f t="shared" si="6"/>
        <v>101.73987528344672</v>
      </c>
      <c r="AC18" s="45">
        <f t="shared" si="7"/>
        <v>95.490877704465248</v>
      </c>
      <c r="AD18" s="45">
        <f t="shared" si="8"/>
        <v>94.580746355685136</v>
      </c>
      <c r="AE18" s="45">
        <f t="shared" si="9"/>
        <v>95.368361244830169</v>
      </c>
      <c r="AF18" s="45">
        <f t="shared" si="10"/>
        <v>102.92044444444444</v>
      </c>
      <c r="AG18" s="45">
        <f t="shared" si="17"/>
        <v>118.02683524721841</v>
      </c>
      <c r="AH18" s="38">
        <f t="shared" si="18"/>
        <v>86.590982145652774</v>
      </c>
      <c r="AI18" s="61">
        <f t="shared" si="19"/>
        <v>-0.26634496329347701</v>
      </c>
      <c r="AK18" s="26" t="s">
        <v>7</v>
      </c>
      <c r="AL18" s="24" t="s">
        <v>9</v>
      </c>
      <c r="AM18" s="46">
        <v>1339</v>
      </c>
      <c r="AN18" s="45">
        <v>4191</v>
      </c>
      <c r="AO18" s="45">
        <v>4461</v>
      </c>
      <c r="AP18" s="45">
        <v>4698</v>
      </c>
      <c r="AQ18" s="45">
        <v>4863</v>
      </c>
      <c r="AR18" s="45">
        <v>5351</v>
      </c>
      <c r="AS18" s="45">
        <v>6113</v>
      </c>
      <c r="AT18" s="38">
        <v>4991</v>
      </c>
      <c r="AU18" s="61">
        <f t="shared" si="13"/>
        <v>-0.18354326844429902</v>
      </c>
      <c r="AW18" s="26" t="s">
        <v>7</v>
      </c>
      <c r="AX18" s="24" t="s">
        <v>9</v>
      </c>
      <c r="AY18" s="46">
        <v>111</v>
      </c>
      <c r="AZ18" s="45">
        <v>186</v>
      </c>
      <c r="BA18" s="45">
        <v>197</v>
      </c>
      <c r="BB18" s="45">
        <v>215</v>
      </c>
      <c r="BC18" s="45">
        <v>225</v>
      </c>
      <c r="BD18" s="45">
        <v>225</v>
      </c>
      <c r="BE18" s="45">
        <v>247</v>
      </c>
      <c r="BF18" s="38">
        <v>217</v>
      </c>
      <c r="BG18" s="61">
        <f t="shared" si="20"/>
        <v>-0.12145748987854255</v>
      </c>
    </row>
    <row r="19" spans="2:59" x14ac:dyDescent="0.2">
      <c r="B19" s="26" t="s">
        <v>7</v>
      </c>
      <c r="C19" s="24" t="s">
        <v>10</v>
      </c>
      <c r="D19" s="46">
        <v>22955581</v>
      </c>
      <c r="E19" s="45">
        <v>85123689</v>
      </c>
      <c r="F19" s="45">
        <v>89763731</v>
      </c>
      <c r="G19" s="45">
        <v>92555132</v>
      </c>
      <c r="H19" s="45">
        <v>99226210</v>
      </c>
      <c r="I19" s="45">
        <v>113750952</v>
      </c>
      <c r="J19" s="45">
        <v>142192513</v>
      </c>
      <c r="K19" s="44">
        <v>76397353</v>
      </c>
      <c r="L19" s="38">
        <v>65856982.972452015</v>
      </c>
      <c r="M19" s="61"/>
      <c r="N19" s="26" t="s">
        <v>7</v>
      </c>
      <c r="O19" s="24" t="s">
        <v>10</v>
      </c>
      <c r="P19" s="46">
        <f t="shared" si="0"/>
        <v>135032.82941176472</v>
      </c>
      <c r="Q19" s="45">
        <f t="shared" si="1"/>
        <v>472909.38333333336</v>
      </c>
      <c r="R19" s="45">
        <f t="shared" si="2"/>
        <v>472440.68947368424</v>
      </c>
      <c r="S19" s="45">
        <f t="shared" si="3"/>
        <v>462775.66</v>
      </c>
      <c r="T19" s="45">
        <f t="shared" si="4"/>
        <v>461517.25581395347</v>
      </c>
      <c r="U19" s="45">
        <f t="shared" si="14"/>
        <v>505559.78666666668</v>
      </c>
      <c r="V19" s="45">
        <f t="shared" si="15"/>
        <v>580377.60408163269</v>
      </c>
      <c r="W19" s="38">
        <f t="shared" si="16"/>
        <v>430437.79720556876</v>
      </c>
      <c r="Y19" s="26" t="s">
        <v>7</v>
      </c>
      <c r="Z19" s="24" t="s">
        <v>10</v>
      </c>
      <c r="AA19" s="46">
        <f t="shared" si="5"/>
        <v>39.368171840164642</v>
      </c>
      <c r="AB19" s="45">
        <f t="shared" si="6"/>
        <v>137.87445578231294</v>
      </c>
      <c r="AC19" s="45">
        <f t="shared" si="7"/>
        <v>137.737810342182</v>
      </c>
      <c r="AD19" s="45">
        <f t="shared" si="8"/>
        <v>134.92001749271137</v>
      </c>
      <c r="AE19" s="45">
        <f t="shared" si="9"/>
        <v>134.55313580581733</v>
      </c>
      <c r="AF19" s="45">
        <f t="shared" si="10"/>
        <v>147.39352380952383</v>
      </c>
      <c r="AG19" s="45">
        <f t="shared" si="17"/>
        <v>169.20629856607366</v>
      </c>
      <c r="AH19" s="38">
        <f t="shared" si="18"/>
        <v>125.49206915614249</v>
      </c>
      <c r="AI19" s="61">
        <f t="shared" si="19"/>
        <v>-0.25834871266840653</v>
      </c>
      <c r="AK19" s="26" t="s">
        <v>7</v>
      </c>
      <c r="AL19" s="24" t="s">
        <v>10</v>
      </c>
      <c r="AM19" s="46">
        <v>1928</v>
      </c>
      <c r="AN19" s="45">
        <v>5810</v>
      </c>
      <c r="AO19" s="45">
        <v>6050</v>
      </c>
      <c r="AP19" s="45">
        <v>6565</v>
      </c>
      <c r="AQ19" s="45">
        <v>6886</v>
      </c>
      <c r="AR19" s="45">
        <v>7573</v>
      </c>
      <c r="AS19" s="45">
        <v>8480</v>
      </c>
      <c r="AT19" s="38">
        <v>7586</v>
      </c>
      <c r="AU19" s="61">
        <f t="shared" si="13"/>
        <v>-0.10542452830188676</v>
      </c>
      <c r="AW19" s="26" t="s">
        <v>7</v>
      </c>
      <c r="AX19" s="24" t="s">
        <v>10</v>
      </c>
      <c r="AY19" s="46">
        <v>202</v>
      </c>
      <c r="AZ19" s="45">
        <v>312</v>
      </c>
      <c r="BA19" s="45">
        <v>323</v>
      </c>
      <c r="BB19" s="45">
        <v>343</v>
      </c>
      <c r="BC19" s="45">
        <v>348</v>
      </c>
      <c r="BD19" s="45">
        <v>382</v>
      </c>
      <c r="BE19" s="45">
        <v>389</v>
      </c>
      <c r="BF19" s="38">
        <v>348</v>
      </c>
      <c r="BG19" s="61">
        <f t="shared" si="20"/>
        <v>-0.1053984575835476</v>
      </c>
    </row>
    <row r="20" spans="2:59" x14ac:dyDescent="0.2">
      <c r="B20" s="26" t="s">
        <v>7</v>
      </c>
      <c r="C20" s="24" t="s">
        <v>11</v>
      </c>
      <c r="D20" s="46">
        <v>3762498</v>
      </c>
      <c r="E20" s="45">
        <v>16460085</v>
      </c>
      <c r="F20" s="45">
        <v>17983278</v>
      </c>
      <c r="G20" s="45">
        <v>18607626</v>
      </c>
      <c r="H20" s="45">
        <v>18187916</v>
      </c>
      <c r="I20" s="45">
        <v>19129366</v>
      </c>
      <c r="J20" s="45">
        <v>23603694</v>
      </c>
      <c r="K20" s="44">
        <v>13852922</v>
      </c>
      <c r="L20" s="38">
        <v>11941665.67881882</v>
      </c>
      <c r="M20" s="61"/>
      <c r="N20" s="26" t="s">
        <v>7</v>
      </c>
      <c r="O20" s="24" t="s">
        <v>11</v>
      </c>
      <c r="P20" s="46">
        <f t="shared" si="0"/>
        <v>22132.341176470589</v>
      </c>
      <c r="Q20" s="45">
        <f t="shared" si="1"/>
        <v>91444.916666666672</v>
      </c>
      <c r="R20" s="45">
        <f t="shared" si="2"/>
        <v>94648.831578947371</v>
      </c>
      <c r="S20" s="45">
        <f t="shared" si="3"/>
        <v>93038.13</v>
      </c>
      <c r="T20" s="45">
        <f t="shared" si="4"/>
        <v>84594.95813953488</v>
      </c>
      <c r="U20" s="45">
        <f t="shared" si="14"/>
        <v>85019.404444444444</v>
      </c>
      <c r="V20" s="45">
        <f t="shared" si="15"/>
        <v>96341.608163265308</v>
      </c>
      <c r="W20" s="38">
        <f t="shared" si="16"/>
        <v>78050.102475940002</v>
      </c>
      <c r="Y20" s="26" t="s">
        <v>7</v>
      </c>
      <c r="Z20" s="24" t="s">
        <v>11</v>
      </c>
      <c r="AA20" s="46">
        <f t="shared" si="5"/>
        <v>6.4525776024695594</v>
      </c>
      <c r="AB20" s="45">
        <f t="shared" si="6"/>
        <v>26.660325558794948</v>
      </c>
      <c r="AC20" s="45">
        <f t="shared" si="7"/>
        <v>27.594411539051713</v>
      </c>
      <c r="AD20" s="45">
        <f t="shared" si="8"/>
        <v>27.124819241982507</v>
      </c>
      <c r="AE20" s="45">
        <f t="shared" si="9"/>
        <v>24.663253101905212</v>
      </c>
      <c r="AF20" s="45">
        <f t="shared" si="10"/>
        <v>24.786998380304503</v>
      </c>
      <c r="AG20" s="45">
        <f t="shared" si="17"/>
        <v>28.08793240911525</v>
      </c>
      <c r="AH20" s="38">
        <f t="shared" si="18"/>
        <v>22.755131917183675</v>
      </c>
      <c r="AI20" s="61">
        <f t="shared" si="19"/>
        <v>-0.18986091301618713</v>
      </c>
      <c r="AK20" s="26" t="s">
        <v>7</v>
      </c>
      <c r="AL20" s="24" t="s">
        <v>11</v>
      </c>
      <c r="AM20" s="46">
        <v>369</v>
      </c>
      <c r="AN20" s="45">
        <v>1158</v>
      </c>
      <c r="AO20" s="45">
        <v>1257</v>
      </c>
      <c r="AP20" s="45">
        <v>1335</v>
      </c>
      <c r="AQ20" s="45">
        <v>1365</v>
      </c>
      <c r="AR20" s="45">
        <v>1441</v>
      </c>
      <c r="AS20" s="45">
        <v>1559</v>
      </c>
      <c r="AT20" s="38">
        <v>1329</v>
      </c>
      <c r="AU20" s="61">
        <f t="shared" si="13"/>
        <v>-0.1475304682488775</v>
      </c>
      <c r="AW20" s="26" t="s">
        <v>7</v>
      </c>
      <c r="AX20" s="24" t="s">
        <v>11</v>
      </c>
      <c r="AY20" s="46">
        <v>52</v>
      </c>
      <c r="AZ20" s="45">
        <v>102</v>
      </c>
      <c r="BA20" s="45">
        <v>108</v>
      </c>
      <c r="BB20" s="45">
        <v>105</v>
      </c>
      <c r="BC20" s="45">
        <v>111</v>
      </c>
      <c r="BD20" s="45">
        <v>115</v>
      </c>
      <c r="BE20" s="45">
        <v>111</v>
      </c>
      <c r="BF20" s="38">
        <v>108</v>
      </c>
      <c r="BG20" s="61">
        <f t="shared" si="20"/>
        <v>-2.7027027027026973E-2</v>
      </c>
    </row>
    <row r="21" spans="2:59" x14ac:dyDescent="0.2">
      <c r="B21" s="26" t="s">
        <v>7</v>
      </c>
      <c r="C21" s="24" t="s">
        <v>12</v>
      </c>
      <c r="D21" s="46">
        <v>4746417</v>
      </c>
      <c r="E21" s="45">
        <v>16316552</v>
      </c>
      <c r="F21" s="45">
        <v>19703392</v>
      </c>
      <c r="G21" s="45">
        <v>21405473</v>
      </c>
      <c r="H21" s="45">
        <v>22573872</v>
      </c>
      <c r="I21" s="45">
        <v>24050850</v>
      </c>
      <c r="J21" s="45">
        <v>27362486</v>
      </c>
      <c r="K21" s="44">
        <v>16015998</v>
      </c>
      <c r="L21" s="38">
        <v>13806306.974704027</v>
      </c>
      <c r="M21" s="61"/>
      <c r="N21" s="26" t="s">
        <v>7</v>
      </c>
      <c r="O21" s="24" t="s">
        <v>12</v>
      </c>
      <c r="P21" s="46">
        <f t="shared" si="0"/>
        <v>27920.1</v>
      </c>
      <c r="Q21" s="45">
        <f t="shared" si="1"/>
        <v>90647.511111111118</v>
      </c>
      <c r="R21" s="45">
        <f t="shared" si="2"/>
        <v>103702.06315789474</v>
      </c>
      <c r="S21" s="45">
        <f t="shared" si="3"/>
        <v>107027.36500000001</v>
      </c>
      <c r="T21" s="45">
        <f t="shared" si="4"/>
        <v>104994.75348837209</v>
      </c>
      <c r="U21" s="45">
        <f t="shared" si="14"/>
        <v>106892.66666666667</v>
      </c>
      <c r="V21" s="45">
        <f t="shared" si="15"/>
        <v>111683.61632653061</v>
      </c>
      <c r="W21" s="38">
        <f t="shared" si="16"/>
        <v>90237.300488261622</v>
      </c>
      <c r="Y21" s="26" t="s">
        <v>7</v>
      </c>
      <c r="Z21" s="24" t="s">
        <v>12</v>
      </c>
      <c r="AA21" s="46">
        <f t="shared" si="5"/>
        <v>8.1399708454810487</v>
      </c>
      <c r="AB21" s="45">
        <f t="shared" si="6"/>
        <v>26.427845804988664</v>
      </c>
      <c r="AC21" s="45">
        <f t="shared" si="7"/>
        <v>30.233837655362898</v>
      </c>
      <c r="AD21" s="45">
        <f t="shared" si="8"/>
        <v>31.203313411078717</v>
      </c>
      <c r="AE21" s="45">
        <f t="shared" si="9"/>
        <v>30.610715302732387</v>
      </c>
      <c r="AF21" s="45">
        <f t="shared" si="10"/>
        <v>31.164042759961127</v>
      </c>
      <c r="AG21" s="45">
        <f t="shared" si="17"/>
        <v>32.560821086452073</v>
      </c>
      <c r="AH21" s="38">
        <f t="shared" si="18"/>
        <v>26.3082508712133</v>
      </c>
      <c r="AI21" s="61">
        <f t="shared" si="19"/>
        <v>-0.19202741228906994</v>
      </c>
      <c r="AK21" s="26" t="s">
        <v>7</v>
      </c>
      <c r="AL21" s="24" t="s">
        <v>12</v>
      </c>
      <c r="AM21" s="46">
        <v>490</v>
      </c>
      <c r="AN21" s="45">
        <v>1360</v>
      </c>
      <c r="AO21" s="45">
        <v>1565</v>
      </c>
      <c r="AP21" s="45">
        <v>1645</v>
      </c>
      <c r="AQ21" s="45">
        <v>1659</v>
      </c>
      <c r="AR21" s="45">
        <v>1820</v>
      </c>
      <c r="AS21" s="45">
        <v>1860</v>
      </c>
      <c r="AT21" s="38">
        <v>1876</v>
      </c>
      <c r="AU21" s="61">
        <f t="shared" si="13"/>
        <v>8.6021505376343566E-3</v>
      </c>
      <c r="AW21" s="26" t="s">
        <v>7</v>
      </c>
      <c r="AX21" s="24" t="s">
        <v>12</v>
      </c>
      <c r="AY21" s="46">
        <v>79</v>
      </c>
      <c r="AZ21" s="45">
        <v>119</v>
      </c>
      <c r="BA21" s="45">
        <v>132</v>
      </c>
      <c r="BB21" s="45">
        <v>137</v>
      </c>
      <c r="BC21" s="45">
        <v>130</v>
      </c>
      <c r="BD21" s="45">
        <v>136</v>
      </c>
      <c r="BE21" s="45">
        <v>143</v>
      </c>
      <c r="BF21" s="38">
        <v>112</v>
      </c>
      <c r="BG21" s="61">
        <f t="shared" si="20"/>
        <v>-0.21678321678321677</v>
      </c>
    </row>
    <row r="22" spans="2:59" x14ac:dyDescent="0.2">
      <c r="B22" s="26" t="s">
        <v>7</v>
      </c>
      <c r="C22" s="24" t="s">
        <v>13</v>
      </c>
      <c r="D22" s="46">
        <v>8607281</v>
      </c>
      <c r="E22" s="45">
        <v>28356339</v>
      </c>
      <c r="F22" s="45">
        <v>28909964</v>
      </c>
      <c r="G22" s="45">
        <v>31668890</v>
      </c>
      <c r="H22" s="45">
        <v>30978799</v>
      </c>
      <c r="I22" s="45">
        <v>35423049</v>
      </c>
      <c r="J22" s="45">
        <v>42430918</v>
      </c>
      <c r="K22" s="44">
        <v>26157817</v>
      </c>
      <c r="L22" s="38">
        <v>22548882.142101388</v>
      </c>
      <c r="M22" s="61"/>
      <c r="N22" s="26" t="s">
        <v>7</v>
      </c>
      <c r="O22" s="24" t="s">
        <v>13</v>
      </c>
      <c r="P22" s="46">
        <f t="shared" si="0"/>
        <v>50631.064705882352</v>
      </c>
      <c r="Q22" s="45">
        <f t="shared" si="1"/>
        <v>157535.21666666667</v>
      </c>
      <c r="R22" s="45">
        <f t="shared" si="2"/>
        <v>152157.7052631579</v>
      </c>
      <c r="S22" s="45">
        <f t="shared" si="3"/>
        <v>158344.45000000001</v>
      </c>
      <c r="T22" s="45">
        <f t="shared" si="4"/>
        <v>144087.43720930233</v>
      </c>
      <c r="U22" s="45">
        <f t="shared" si="14"/>
        <v>157435.77333333335</v>
      </c>
      <c r="V22" s="45">
        <f t="shared" si="15"/>
        <v>173187.42040816328</v>
      </c>
      <c r="W22" s="38">
        <f t="shared" si="16"/>
        <v>147378.31465425747</v>
      </c>
      <c r="Y22" s="26" t="s">
        <v>7</v>
      </c>
      <c r="Z22" s="24" t="s">
        <v>13</v>
      </c>
      <c r="AA22" s="46">
        <f t="shared" si="5"/>
        <v>14.76124335448465</v>
      </c>
      <c r="AB22" s="45">
        <f t="shared" si="6"/>
        <v>45.928634596695822</v>
      </c>
      <c r="AC22" s="45">
        <f t="shared" si="7"/>
        <v>44.360847015497932</v>
      </c>
      <c r="AD22" s="45">
        <f t="shared" si="8"/>
        <v>46.164562682215745</v>
      </c>
      <c r="AE22" s="45">
        <f t="shared" si="9"/>
        <v>42.007999186385518</v>
      </c>
      <c r="AF22" s="45">
        <f t="shared" si="10"/>
        <v>45.899642371234215</v>
      </c>
      <c r="AG22" s="45">
        <f t="shared" si="17"/>
        <v>50.491959302671511</v>
      </c>
      <c r="AH22" s="38">
        <f t="shared" si="18"/>
        <v>42.967438674710635</v>
      </c>
      <c r="AI22" s="61">
        <f t="shared" si="19"/>
        <v>-0.14902413635516731</v>
      </c>
      <c r="AK22" s="26" t="s">
        <v>7</v>
      </c>
      <c r="AL22" s="24" t="s">
        <v>13</v>
      </c>
      <c r="AM22" s="46">
        <v>720</v>
      </c>
      <c r="AN22" s="45">
        <v>2026</v>
      </c>
      <c r="AO22" s="45">
        <v>2090</v>
      </c>
      <c r="AP22" s="45">
        <v>2240</v>
      </c>
      <c r="AQ22" s="45">
        <v>2341</v>
      </c>
      <c r="AR22" s="45">
        <v>2419</v>
      </c>
      <c r="AS22" s="45">
        <v>2730</v>
      </c>
      <c r="AT22" s="38">
        <v>2386</v>
      </c>
      <c r="AU22" s="61">
        <f t="shared" si="13"/>
        <v>-0.126007326007326</v>
      </c>
      <c r="AW22" s="26" t="s">
        <v>7</v>
      </c>
      <c r="AX22" s="24" t="s">
        <v>13</v>
      </c>
      <c r="AY22" s="46">
        <v>96</v>
      </c>
      <c r="AZ22" s="45">
        <v>155</v>
      </c>
      <c r="BA22" s="45">
        <v>166</v>
      </c>
      <c r="BB22" s="45">
        <v>169</v>
      </c>
      <c r="BC22" s="45">
        <v>181</v>
      </c>
      <c r="BD22" s="45">
        <v>182</v>
      </c>
      <c r="BE22" s="45">
        <v>186</v>
      </c>
      <c r="BF22" s="38">
        <v>166</v>
      </c>
      <c r="BG22" s="61">
        <f t="shared" si="20"/>
        <v>-0.10752688172043012</v>
      </c>
    </row>
    <row r="23" spans="2:59" x14ac:dyDescent="0.2">
      <c r="B23" s="26" t="s">
        <v>7</v>
      </c>
      <c r="C23" s="24" t="s">
        <v>14</v>
      </c>
      <c r="D23" s="46">
        <v>8724725</v>
      </c>
      <c r="E23" s="45">
        <v>31183542</v>
      </c>
      <c r="F23" s="45">
        <v>29792502</v>
      </c>
      <c r="G23" s="45">
        <v>32984628</v>
      </c>
      <c r="H23" s="45">
        <v>31995235</v>
      </c>
      <c r="I23" s="45">
        <v>41241596</v>
      </c>
      <c r="J23" s="45">
        <v>49527066</v>
      </c>
      <c r="K23" s="44">
        <v>25614534</v>
      </c>
      <c r="L23" s="38">
        <v>22080554.669024896</v>
      </c>
      <c r="M23" s="61"/>
      <c r="N23" s="26" t="s">
        <v>7</v>
      </c>
      <c r="O23" s="24" t="s">
        <v>14</v>
      </c>
      <c r="P23" s="46">
        <f t="shared" si="0"/>
        <v>51321.911764705881</v>
      </c>
      <c r="Q23" s="45">
        <f t="shared" si="1"/>
        <v>173241.9</v>
      </c>
      <c r="R23" s="45">
        <f t="shared" si="2"/>
        <v>156802.64210526316</v>
      </c>
      <c r="S23" s="45">
        <f t="shared" si="3"/>
        <v>164923.14000000001</v>
      </c>
      <c r="T23" s="45">
        <f t="shared" si="4"/>
        <v>148815.04651162791</v>
      </c>
      <c r="U23" s="45">
        <f t="shared" si="14"/>
        <v>183295.98222222223</v>
      </c>
      <c r="V23" s="45">
        <f t="shared" si="15"/>
        <v>202151.28979591836</v>
      </c>
      <c r="W23" s="38">
        <f t="shared" si="16"/>
        <v>144317.3507779405</v>
      </c>
      <c r="Y23" s="26" t="s">
        <v>7</v>
      </c>
      <c r="Z23" s="24" t="s">
        <v>14</v>
      </c>
      <c r="AA23" s="46">
        <f t="shared" si="5"/>
        <v>14.962656491167895</v>
      </c>
      <c r="AB23" s="45">
        <f t="shared" si="6"/>
        <v>50.507842565597663</v>
      </c>
      <c r="AC23" s="45">
        <f t="shared" si="7"/>
        <v>45.715056007365355</v>
      </c>
      <c r="AD23" s="45">
        <f t="shared" si="8"/>
        <v>48.082548104956274</v>
      </c>
      <c r="AE23" s="45">
        <f t="shared" si="9"/>
        <v>43.386310936334667</v>
      </c>
      <c r="AF23" s="45">
        <f t="shared" si="10"/>
        <v>53.439061872367994</v>
      </c>
      <c r="AG23" s="45">
        <f t="shared" si="17"/>
        <v>58.93623609210448</v>
      </c>
      <c r="AH23" s="38">
        <f t="shared" si="18"/>
        <v>42.075029381323759</v>
      </c>
      <c r="AI23" s="61">
        <f t="shared" si="19"/>
        <v>-0.28609235724572457</v>
      </c>
      <c r="AK23" s="26" t="s">
        <v>7</v>
      </c>
      <c r="AL23" s="24" t="s">
        <v>14</v>
      </c>
      <c r="AM23" s="46">
        <v>746</v>
      </c>
      <c r="AN23" s="45">
        <v>2295</v>
      </c>
      <c r="AO23" s="45">
        <v>2387</v>
      </c>
      <c r="AP23" s="45">
        <v>2439</v>
      </c>
      <c r="AQ23" s="45">
        <v>2446</v>
      </c>
      <c r="AR23" s="45">
        <v>2818</v>
      </c>
      <c r="AS23" s="45">
        <v>3112</v>
      </c>
      <c r="AT23" s="38">
        <v>2627</v>
      </c>
      <c r="AU23" s="61">
        <f t="shared" si="13"/>
        <v>-0.15584832904884316</v>
      </c>
      <c r="AW23" s="26" t="s">
        <v>7</v>
      </c>
      <c r="AX23" s="24" t="s">
        <v>14</v>
      </c>
      <c r="AY23" s="46">
        <v>75</v>
      </c>
      <c r="AZ23" s="45">
        <v>136</v>
      </c>
      <c r="BA23" s="45">
        <v>128</v>
      </c>
      <c r="BB23" s="45">
        <v>145</v>
      </c>
      <c r="BC23" s="45">
        <v>142</v>
      </c>
      <c r="BD23" s="45">
        <v>154</v>
      </c>
      <c r="BE23" s="45">
        <v>151</v>
      </c>
      <c r="BF23" s="38">
        <v>134</v>
      </c>
      <c r="BG23" s="61">
        <f t="shared" si="20"/>
        <v>-0.11258278145695366</v>
      </c>
    </row>
    <row r="24" spans="2:59" x14ac:dyDescent="0.2">
      <c r="B24" s="26" t="s">
        <v>7</v>
      </c>
      <c r="C24" s="24" t="s">
        <v>15</v>
      </c>
      <c r="D24" s="46">
        <v>3159376</v>
      </c>
      <c r="E24" s="45">
        <v>14618497</v>
      </c>
      <c r="F24" s="45">
        <v>14724951</v>
      </c>
      <c r="G24" s="45">
        <v>14695821</v>
      </c>
      <c r="H24" s="45">
        <v>15733724</v>
      </c>
      <c r="I24" s="45">
        <v>16929485</v>
      </c>
      <c r="J24" s="45">
        <v>19353548</v>
      </c>
      <c r="K24" s="44">
        <v>12007454</v>
      </c>
      <c r="L24" s="38">
        <v>10350812.725416034</v>
      </c>
      <c r="M24" s="61"/>
      <c r="N24" s="26" t="s">
        <v>7</v>
      </c>
      <c r="O24" s="24" t="s">
        <v>15</v>
      </c>
      <c r="P24" s="46">
        <f t="shared" si="0"/>
        <v>18584.564705882352</v>
      </c>
      <c r="Q24" s="45">
        <f t="shared" si="1"/>
        <v>81213.872222222228</v>
      </c>
      <c r="R24" s="45">
        <f t="shared" si="2"/>
        <v>77499.742105263154</v>
      </c>
      <c r="S24" s="45">
        <f t="shared" si="3"/>
        <v>73479.104999999996</v>
      </c>
      <c r="T24" s="45">
        <f t="shared" si="4"/>
        <v>73180.111627906983</v>
      </c>
      <c r="U24" s="45">
        <f t="shared" si="14"/>
        <v>75242.155555555553</v>
      </c>
      <c r="V24" s="45">
        <f t="shared" si="15"/>
        <v>78994.07346938776</v>
      </c>
      <c r="W24" s="38">
        <f t="shared" si="16"/>
        <v>67652.370754353178</v>
      </c>
      <c r="Y24" s="26" t="s">
        <v>7</v>
      </c>
      <c r="Z24" s="24" t="s">
        <v>15</v>
      </c>
      <c r="AA24" s="46">
        <f t="shared" si="5"/>
        <v>5.4182404390327559</v>
      </c>
      <c r="AB24" s="45">
        <f t="shared" si="6"/>
        <v>23.677513767411728</v>
      </c>
      <c r="AC24" s="45">
        <f t="shared" si="7"/>
        <v>22.594676998618997</v>
      </c>
      <c r="AD24" s="45">
        <f t="shared" si="8"/>
        <v>21.422479591836733</v>
      </c>
      <c r="AE24" s="45">
        <f t="shared" si="9"/>
        <v>21.335309512509326</v>
      </c>
      <c r="AF24" s="45">
        <f t="shared" si="10"/>
        <v>21.936488500161968</v>
      </c>
      <c r="AG24" s="45">
        <f t="shared" si="17"/>
        <v>23.030342119355034</v>
      </c>
      <c r="AH24" s="38">
        <f t="shared" si="18"/>
        <v>19.72372325199801</v>
      </c>
      <c r="AI24" s="61">
        <f t="shared" si="19"/>
        <v>-0.14357662818122419</v>
      </c>
      <c r="AK24" s="26" t="s">
        <v>7</v>
      </c>
      <c r="AL24" s="24" t="s">
        <v>15</v>
      </c>
      <c r="AM24" s="46">
        <v>274</v>
      </c>
      <c r="AN24" s="45">
        <v>1063</v>
      </c>
      <c r="AO24" s="45">
        <v>1174</v>
      </c>
      <c r="AP24" s="45">
        <v>1149</v>
      </c>
      <c r="AQ24" s="45">
        <v>1262</v>
      </c>
      <c r="AR24" s="45">
        <v>1370</v>
      </c>
      <c r="AS24" s="45">
        <v>1406</v>
      </c>
      <c r="AT24" s="38">
        <v>1158</v>
      </c>
      <c r="AU24" s="61">
        <f t="shared" si="13"/>
        <v>-0.17638691322901845</v>
      </c>
      <c r="AW24" s="26" t="s">
        <v>7</v>
      </c>
      <c r="AX24" s="24" t="s">
        <v>15</v>
      </c>
      <c r="AY24" s="46">
        <v>90</v>
      </c>
      <c r="AZ24" s="45">
        <v>135</v>
      </c>
      <c r="BA24" s="45">
        <v>156</v>
      </c>
      <c r="BB24" s="45">
        <v>171</v>
      </c>
      <c r="BC24" s="45">
        <v>171</v>
      </c>
      <c r="BD24" s="45">
        <v>165</v>
      </c>
      <c r="BE24" s="45">
        <v>176</v>
      </c>
      <c r="BF24" s="38">
        <v>162</v>
      </c>
      <c r="BG24" s="61">
        <f t="shared" si="20"/>
        <v>-7.9545454545454586E-2</v>
      </c>
    </row>
    <row r="25" spans="2:59" x14ac:dyDescent="0.2">
      <c r="B25" s="26" t="s">
        <v>7</v>
      </c>
      <c r="C25" s="24" t="s">
        <v>16</v>
      </c>
      <c r="D25" s="46">
        <v>9631758</v>
      </c>
      <c r="E25" s="45">
        <v>34984085</v>
      </c>
      <c r="F25" s="45">
        <v>34189418</v>
      </c>
      <c r="G25" s="45">
        <v>38342250</v>
      </c>
      <c r="H25" s="45">
        <v>35499490</v>
      </c>
      <c r="I25" s="45">
        <v>39176754</v>
      </c>
      <c r="J25" s="45">
        <v>50994494</v>
      </c>
      <c r="K25" s="44">
        <v>27322722</v>
      </c>
      <c r="L25" s="38">
        <v>23553067.833581094</v>
      </c>
      <c r="M25" s="61"/>
      <c r="N25" s="26" t="s">
        <v>7</v>
      </c>
      <c r="O25" s="24" t="s">
        <v>16</v>
      </c>
      <c r="P25" s="46">
        <f t="shared" si="0"/>
        <v>56657.4</v>
      </c>
      <c r="Q25" s="45">
        <f t="shared" si="1"/>
        <v>194356.02777777778</v>
      </c>
      <c r="R25" s="45">
        <f t="shared" si="2"/>
        <v>179944.3052631579</v>
      </c>
      <c r="S25" s="45">
        <f t="shared" si="3"/>
        <v>191711.25</v>
      </c>
      <c r="T25" s="45">
        <f t="shared" si="4"/>
        <v>165113.90697674418</v>
      </c>
      <c r="U25" s="45">
        <f t="shared" si="14"/>
        <v>174118.90666666668</v>
      </c>
      <c r="V25" s="45">
        <f t="shared" si="15"/>
        <v>208140.79183673469</v>
      </c>
      <c r="W25" s="38">
        <f t="shared" si="16"/>
        <v>153941.61982732743</v>
      </c>
      <c r="Y25" s="26" t="s">
        <v>7</v>
      </c>
      <c r="Z25" s="24" t="s">
        <v>16</v>
      </c>
      <c r="AA25" s="46">
        <f t="shared" si="5"/>
        <v>16.518192419825073</v>
      </c>
      <c r="AB25" s="45">
        <f t="shared" si="6"/>
        <v>56.663564949789439</v>
      </c>
      <c r="AC25" s="45">
        <f t="shared" si="7"/>
        <v>52.461896578180145</v>
      </c>
      <c r="AD25" s="45">
        <f t="shared" si="8"/>
        <v>55.892492711370259</v>
      </c>
      <c r="AE25" s="45">
        <f t="shared" si="9"/>
        <v>48.138165299342326</v>
      </c>
      <c r="AF25" s="45">
        <f t="shared" si="10"/>
        <v>50.763529640427599</v>
      </c>
      <c r="AG25" s="45">
        <f t="shared" si="17"/>
        <v>60.682446599631106</v>
      </c>
      <c r="AH25" s="38">
        <f t="shared" si="18"/>
        <v>44.880938725168349</v>
      </c>
      <c r="AI25" s="61">
        <f t="shared" si="19"/>
        <v>-0.26039668404798322</v>
      </c>
      <c r="AK25" s="26" t="s">
        <v>7</v>
      </c>
      <c r="AL25" s="24" t="s">
        <v>16</v>
      </c>
      <c r="AM25" s="46">
        <v>778</v>
      </c>
      <c r="AN25" s="45">
        <v>2315</v>
      </c>
      <c r="AO25" s="45">
        <v>2548</v>
      </c>
      <c r="AP25" s="45">
        <v>2726</v>
      </c>
      <c r="AQ25" s="45">
        <v>2658</v>
      </c>
      <c r="AR25" s="45">
        <v>2873</v>
      </c>
      <c r="AS25" s="45">
        <v>3226</v>
      </c>
      <c r="AT25" s="38">
        <v>2737</v>
      </c>
      <c r="AU25" s="61">
        <f t="shared" si="13"/>
        <v>-0.15158090514569122</v>
      </c>
      <c r="AW25" s="26" t="s">
        <v>7</v>
      </c>
      <c r="AX25" s="24" t="s">
        <v>16</v>
      </c>
      <c r="AY25" s="46">
        <v>89</v>
      </c>
      <c r="AZ25" s="45">
        <v>139</v>
      </c>
      <c r="BA25" s="45">
        <v>144</v>
      </c>
      <c r="BB25" s="45">
        <v>166</v>
      </c>
      <c r="BC25" s="45">
        <v>171</v>
      </c>
      <c r="BD25" s="45">
        <v>168</v>
      </c>
      <c r="BE25" s="45">
        <v>165</v>
      </c>
      <c r="BF25" s="38">
        <v>147</v>
      </c>
      <c r="BG25" s="61">
        <f t="shared" si="20"/>
        <v>-0.10909090909090913</v>
      </c>
    </row>
    <row r="26" spans="2:59" x14ac:dyDescent="0.2">
      <c r="B26" s="26" t="s">
        <v>7</v>
      </c>
      <c r="C26" s="24" t="s">
        <v>17</v>
      </c>
      <c r="D26" s="46">
        <v>2418955</v>
      </c>
      <c r="E26" s="45">
        <v>8864267</v>
      </c>
      <c r="F26" s="45">
        <v>9091997</v>
      </c>
      <c r="G26" s="45">
        <v>10239236</v>
      </c>
      <c r="H26" s="45">
        <v>9904610</v>
      </c>
      <c r="I26" s="45">
        <v>10388095</v>
      </c>
      <c r="J26" s="45">
        <v>14316349</v>
      </c>
      <c r="K26" s="44">
        <v>7103714</v>
      </c>
      <c r="L26" s="38">
        <v>6123630.6438414035</v>
      </c>
      <c r="M26" s="61"/>
      <c r="N26" s="26" t="s">
        <v>7</v>
      </c>
      <c r="O26" s="24" t="s">
        <v>17</v>
      </c>
      <c r="P26" s="46">
        <f t="shared" si="0"/>
        <v>14229.14705882353</v>
      </c>
      <c r="Q26" s="45">
        <f t="shared" si="1"/>
        <v>49245.927777777775</v>
      </c>
      <c r="R26" s="45">
        <f t="shared" si="2"/>
        <v>47852.615789473683</v>
      </c>
      <c r="S26" s="45">
        <f t="shared" si="3"/>
        <v>51196.18</v>
      </c>
      <c r="T26" s="45">
        <f t="shared" si="4"/>
        <v>46067.953488372092</v>
      </c>
      <c r="U26" s="45">
        <f t="shared" si="14"/>
        <v>46169.311111111114</v>
      </c>
      <c r="V26" s="45">
        <f t="shared" si="15"/>
        <v>58434.077551020411</v>
      </c>
      <c r="W26" s="38">
        <f t="shared" si="16"/>
        <v>40023.729698309828</v>
      </c>
      <c r="Y26" s="26" t="s">
        <v>7</v>
      </c>
      <c r="Z26" s="24" t="s">
        <v>17</v>
      </c>
      <c r="AA26" s="46">
        <f t="shared" si="5"/>
        <v>4.1484393757503</v>
      </c>
      <c r="AB26" s="45">
        <f t="shared" si="6"/>
        <v>14.357413346290896</v>
      </c>
      <c r="AC26" s="45">
        <f t="shared" si="7"/>
        <v>13.951199938622064</v>
      </c>
      <c r="AD26" s="45">
        <f t="shared" si="8"/>
        <v>14.926</v>
      </c>
      <c r="AE26" s="45">
        <f t="shared" si="9"/>
        <v>13.43089022984609</v>
      </c>
      <c r="AF26" s="45">
        <f t="shared" si="10"/>
        <v>13.460440557175252</v>
      </c>
      <c r="AG26" s="45">
        <f t="shared" si="17"/>
        <v>17.036174213125484</v>
      </c>
      <c r="AH26" s="38">
        <f t="shared" si="18"/>
        <v>11.668725859565548</v>
      </c>
      <c r="AI26" s="61">
        <f t="shared" si="19"/>
        <v>-0.31506183761754425</v>
      </c>
      <c r="AK26" s="26" t="s">
        <v>7</v>
      </c>
      <c r="AL26" s="24" t="s">
        <v>17</v>
      </c>
      <c r="AM26" s="46">
        <v>223</v>
      </c>
      <c r="AN26" s="45">
        <v>707</v>
      </c>
      <c r="AO26" s="45">
        <v>697</v>
      </c>
      <c r="AP26" s="45">
        <v>763</v>
      </c>
      <c r="AQ26" s="45">
        <v>796</v>
      </c>
      <c r="AR26" s="45">
        <v>805</v>
      </c>
      <c r="AS26" s="45">
        <v>957</v>
      </c>
      <c r="AT26" s="38">
        <v>763</v>
      </c>
      <c r="AU26" s="61">
        <f t="shared" si="13"/>
        <v>-0.20271682340647856</v>
      </c>
      <c r="AW26" s="26" t="s">
        <v>7</v>
      </c>
      <c r="AX26" s="24" t="s">
        <v>17</v>
      </c>
      <c r="AY26" s="46">
        <v>43</v>
      </c>
      <c r="AZ26" s="45">
        <v>62</v>
      </c>
      <c r="BA26" s="45">
        <v>63</v>
      </c>
      <c r="BB26" s="45">
        <v>68</v>
      </c>
      <c r="BC26" s="45">
        <v>63</v>
      </c>
      <c r="BD26" s="45">
        <v>66</v>
      </c>
      <c r="BE26" s="45">
        <v>68</v>
      </c>
      <c r="BF26" s="38">
        <v>62</v>
      </c>
      <c r="BG26" s="61">
        <f t="shared" si="20"/>
        <v>-8.8235294117647078E-2</v>
      </c>
    </row>
    <row r="27" spans="2:59" x14ac:dyDescent="0.2">
      <c r="B27" s="26" t="s">
        <v>7</v>
      </c>
      <c r="C27" s="24" t="s">
        <v>18</v>
      </c>
      <c r="D27" s="46">
        <v>5088396</v>
      </c>
      <c r="E27" s="45">
        <v>19354300</v>
      </c>
      <c r="F27" s="45">
        <v>18387937</v>
      </c>
      <c r="G27" s="45">
        <v>18479917</v>
      </c>
      <c r="H27" s="45">
        <v>20087737</v>
      </c>
      <c r="I27" s="45">
        <v>21443121</v>
      </c>
      <c r="J27" s="45">
        <v>26123726</v>
      </c>
      <c r="K27" s="44">
        <v>14660547</v>
      </c>
      <c r="L27" s="38">
        <v>12637864.483941382</v>
      </c>
      <c r="M27" s="61"/>
      <c r="N27" s="26" t="s">
        <v>7</v>
      </c>
      <c r="O27" s="24" t="s">
        <v>18</v>
      </c>
      <c r="P27" s="46">
        <f t="shared" si="0"/>
        <v>29931.741176470587</v>
      </c>
      <c r="Q27" s="45">
        <f t="shared" si="1"/>
        <v>107523.88888888889</v>
      </c>
      <c r="R27" s="45">
        <f t="shared" si="2"/>
        <v>96778.615789473683</v>
      </c>
      <c r="S27" s="45">
        <f t="shared" si="3"/>
        <v>92399.585000000006</v>
      </c>
      <c r="T27" s="45">
        <f t="shared" si="4"/>
        <v>93431.334883720934</v>
      </c>
      <c r="U27" s="45">
        <f t="shared" si="14"/>
        <v>95302.76</v>
      </c>
      <c r="V27" s="45">
        <f t="shared" si="15"/>
        <v>106627.45306122449</v>
      </c>
      <c r="W27" s="38">
        <f t="shared" si="16"/>
        <v>82600.421463669161</v>
      </c>
      <c r="Y27" s="26" t="s">
        <v>7</v>
      </c>
      <c r="Z27" s="24" t="s">
        <v>18</v>
      </c>
      <c r="AA27" s="46">
        <f t="shared" si="5"/>
        <v>8.726455153489967</v>
      </c>
      <c r="AB27" s="45">
        <f t="shared" si="6"/>
        <v>31.348072562358276</v>
      </c>
      <c r="AC27" s="45">
        <f t="shared" si="7"/>
        <v>28.215339880313028</v>
      </c>
      <c r="AD27" s="45">
        <f t="shared" si="8"/>
        <v>26.93865451895044</v>
      </c>
      <c r="AE27" s="45">
        <f t="shared" si="9"/>
        <v>27.239456234320972</v>
      </c>
      <c r="AF27" s="45">
        <f t="shared" si="10"/>
        <v>27.785061224489795</v>
      </c>
      <c r="AG27" s="45">
        <f t="shared" si="17"/>
        <v>31.08672100910335</v>
      </c>
      <c r="AH27" s="38">
        <f t="shared" si="18"/>
        <v>24.081755528766518</v>
      </c>
      <c r="AI27" s="61">
        <f t="shared" si="19"/>
        <v>-0.22533626104488524</v>
      </c>
      <c r="AK27" s="26" t="s">
        <v>7</v>
      </c>
      <c r="AL27" s="24" t="s">
        <v>18</v>
      </c>
      <c r="AM27" s="46">
        <v>444</v>
      </c>
      <c r="AN27" s="45">
        <v>1303</v>
      </c>
      <c r="AO27" s="45">
        <v>1338</v>
      </c>
      <c r="AP27" s="45">
        <v>1424</v>
      </c>
      <c r="AQ27" s="45">
        <v>1529</v>
      </c>
      <c r="AR27" s="45">
        <v>1632</v>
      </c>
      <c r="AS27" s="45">
        <v>1741</v>
      </c>
      <c r="AT27" s="38">
        <v>1558</v>
      </c>
      <c r="AU27" s="61">
        <f t="shared" si="13"/>
        <v>-0.10511200459506032</v>
      </c>
      <c r="AW27" s="26" t="s">
        <v>7</v>
      </c>
      <c r="AX27" s="24" t="s">
        <v>18</v>
      </c>
      <c r="AY27" s="46">
        <v>83</v>
      </c>
      <c r="AZ27" s="45">
        <v>130</v>
      </c>
      <c r="BA27" s="45">
        <v>124</v>
      </c>
      <c r="BB27" s="45">
        <v>140</v>
      </c>
      <c r="BC27" s="45">
        <v>137</v>
      </c>
      <c r="BD27" s="45">
        <v>135</v>
      </c>
      <c r="BE27" s="45">
        <v>137</v>
      </c>
      <c r="BF27" s="38">
        <v>115</v>
      </c>
      <c r="BG27" s="61">
        <f t="shared" si="20"/>
        <v>-0.16058394160583944</v>
      </c>
    </row>
    <row r="28" spans="2:59" x14ac:dyDescent="0.2">
      <c r="B28" s="26" t="s">
        <v>7</v>
      </c>
      <c r="C28" s="24" t="s">
        <v>19</v>
      </c>
      <c r="D28" s="46">
        <v>3784776</v>
      </c>
      <c r="E28" s="45">
        <v>12315912</v>
      </c>
      <c r="F28" s="45">
        <v>14092425</v>
      </c>
      <c r="G28" s="45">
        <v>14602945</v>
      </c>
      <c r="H28" s="45">
        <v>13902623</v>
      </c>
      <c r="I28" s="45">
        <v>16752369</v>
      </c>
      <c r="J28" s="45">
        <v>22759424</v>
      </c>
      <c r="K28" s="44">
        <v>12798128</v>
      </c>
      <c r="L28" s="38">
        <v>11032399.221675407</v>
      </c>
      <c r="M28" s="61"/>
      <c r="N28" s="26" t="s">
        <v>7</v>
      </c>
      <c r="O28" s="24" t="s">
        <v>19</v>
      </c>
      <c r="P28" s="46">
        <f t="shared" si="0"/>
        <v>22263.388235294118</v>
      </c>
      <c r="Q28" s="45">
        <f t="shared" si="1"/>
        <v>68421.733333333337</v>
      </c>
      <c r="R28" s="45">
        <f t="shared" si="2"/>
        <v>74170.65789473684</v>
      </c>
      <c r="S28" s="45">
        <f t="shared" si="3"/>
        <v>73014.725000000006</v>
      </c>
      <c r="T28" s="45">
        <f t="shared" si="4"/>
        <v>64663.362790697676</v>
      </c>
      <c r="U28" s="45">
        <f t="shared" si="14"/>
        <v>74454.973333333328</v>
      </c>
      <c r="V28" s="45">
        <f t="shared" si="15"/>
        <v>92895.608163265308</v>
      </c>
      <c r="W28" s="38">
        <f t="shared" si="16"/>
        <v>72107.184455394818</v>
      </c>
      <c r="Y28" s="26" t="s">
        <v>7</v>
      </c>
      <c r="Z28" s="24" t="s">
        <v>19</v>
      </c>
      <c r="AA28" s="46">
        <f t="shared" si="5"/>
        <v>6.4907837420682561</v>
      </c>
      <c r="AB28" s="45">
        <f t="shared" si="6"/>
        <v>19.948027210884355</v>
      </c>
      <c r="AC28" s="45">
        <f t="shared" si="7"/>
        <v>21.624098511585085</v>
      </c>
      <c r="AD28" s="45">
        <f t="shared" si="8"/>
        <v>21.287091836734696</v>
      </c>
      <c r="AE28" s="45">
        <f t="shared" si="9"/>
        <v>18.852292358803986</v>
      </c>
      <c r="AF28" s="45">
        <f t="shared" si="10"/>
        <v>21.706989310009718</v>
      </c>
      <c r="AG28" s="45">
        <f t="shared" si="17"/>
        <v>27.083267686083179</v>
      </c>
      <c r="AH28" s="38">
        <f t="shared" si="18"/>
        <v>21.022502756674875</v>
      </c>
      <c r="AI28" s="61">
        <f t="shared" si="19"/>
        <v>-0.22378263212760874</v>
      </c>
      <c r="AK28" s="26" t="s">
        <v>7</v>
      </c>
      <c r="AL28" s="24" t="s">
        <v>19</v>
      </c>
      <c r="AM28" s="46">
        <v>352</v>
      </c>
      <c r="AN28" s="45">
        <v>1139</v>
      </c>
      <c r="AO28" s="45">
        <v>1235</v>
      </c>
      <c r="AP28" s="45">
        <v>1233</v>
      </c>
      <c r="AQ28" s="45">
        <v>1207</v>
      </c>
      <c r="AR28" s="45">
        <v>1362</v>
      </c>
      <c r="AS28" s="45">
        <v>1526</v>
      </c>
      <c r="AT28" s="38">
        <v>1306</v>
      </c>
      <c r="AU28" s="61">
        <f t="shared" si="13"/>
        <v>-0.14416775884665789</v>
      </c>
      <c r="AW28" s="26" t="s">
        <v>7</v>
      </c>
      <c r="AX28" s="24" t="s">
        <v>19</v>
      </c>
      <c r="AY28" s="46">
        <v>34</v>
      </c>
      <c r="AZ28" s="45">
        <v>58</v>
      </c>
      <c r="BA28" s="45">
        <v>67</v>
      </c>
      <c r="BB28" s="45">
        <v>71</v>
      </c>
      <c r="BC28" s="45">
        <v>75</v>
      </c>
      <c r="BD28" s="45">
        <v>73</v>
      </c>
      <c r="BE28" s="45">
        <v>75</v>
      </c>
      <c r="BF28" s="38">
        <v>70</v>
      </c>
      <c r="BG28" s="61">
        <f t="shared" si="20"/>
        <v>-6.6666666666666652E-2</v>
      </c>
    </row>
    <row r="29" spans="2:59" x14ac:dyDescent="0.2">
      <c r="B29" s="26" t="s">
        <v>7</v>
      </c>
      <c r="C29" s="24" t="s">
        <v>20</v>
      </c>
      <c r="D29" s="46">
        <v>4595724</v>
      </c>
      <c r="E29" s="45">
        <v>16624830</v>
      </c>
      <c r="F29" s="45">
        <v>17364759</v>
      </c>
      <c r="G29" s="45">
        <v>19639819</v>
      </c>
      <c r="H29" s="45">
        <v>20163244</v>
      </c>
      <c r="I29" s="45">
        <v>23119406</v>
      </c>
      <c r="J29" s="45">
        <v>26441016</v>
      </c>
      <c r="K29" s="44">
        <v>15495305</v>
      </c>
      <c r="L29" s="38">
        <v>13357452.810412824</v>
      </c>
      <c r="M29" s="61"/>
      <c r="N29" s="26" t="s">
        <v>7</v>
      </c>
      <c r="O29" s="24" t="s">
        <v>20</v>
      </c>
      <c r="P29" s="46">
        <f t="shared" si="0"/>
        <v>27033.670588235294</v>
      </c>
      <c r="Q29" s="45">
        <f t="shared" si="1"/>
        <v>92360.166666666672</v>
      </c>
      <c r="R29" s="45">
        <f t="shared" si="2"/>
        <v>91393.468421052632</v>
      </c>
      <c r="S29" s="45">
        <f t="shared" si="3"/>
        <v>98199.095000000001</v>
      </c>
      <c r="T29" s="45">
        <f t="shared" si="4"/>
        <v>93782.530232558143</v>
      </c>
      <c r="U29" s="45">
        <f t="shared" si="14"/>
        <v>102752.91555555556</v>
      </c>
      <c r="V29" s="45">
        <f t="shared" si="15"/>
        <v>107922.51428571429</v>
      </c>
      <c r="W29" s="38">
        <f t="shared" si="16"/>
        <v>87303.6131399531</v>
      </c>
      <c r="Y29" s="26" t="s">
        <v>7</v>
      </c>
      <c r="Z29" s="24" t="s">
        <v>20</v>
      </c>
      <c r="AA29" s="46">
        <f t="shared" si="5"/>
        <v>7.8815366146458583</v>
      </c>
      <c r="AB29" s="45">
        <f t="shared" si="6"/>
        <v>26.927162293488827</v>
      </c>
      <c r="AC29" s="45">
        <f t="shared" si="7"/>
        <v>26.645326070277736</v>
      </c>
      <c r="AD29" s="45">
        <f t="shared" si="8"/>
        <v>28.629473760932946</v>
      </c>
      <c r="AE29" s="45">
        <f t="shared" si="9"/>
        <v>27.34184554885077</v>
      </c>
      <c r="AF29" s="45">
        <f t="shared" si="10"/>
        <v>29.957118237771301</v>
      </c>
      <c r="AG29" s="45">
        <f t="shared" si="17"/>
        <v>31.464289879216995</v>
      </c>
      <c r="AH29" s="38">
        <f t="shared" si="18"/>
        <v>25.452948437304112</v>
      </c>
      <c r="AI29" s="61">
        <f t="shared" si="19"/>
        <v>-0.19105282416952096</v>
      </c>
      <c r="AK29" s="26" t="s">
        <v>7</v>
      </c>
      <c r="AL29" s="24" t="s">
        <v>20</v>
      </c>
      <c r="AM29" s="46">
        <v>378</v>
      </c>
      <c r="AN29" s="45">
        <v>1104</v>
      </c>
      <c r="AO29" s="45">
        <v>1156</v>
      </c>
      <c r="AP29" s="45">
        <v>1271</v>
      </c>
      <c r="AQ29" s="45">
        <v>1307</v>
      </c>
      <c r="AR29" s="45">
        <v>1376</v>
      </c>
      <c r="AS29" s="45">
        <v>1576</v>
      </c>
      <c r="AT29" s="38">
        <v>1445</v>
      </c>
      <c r="AU29" s="61">
        <f t="shared" si="13"/>
        <v>-8.312182741116747E-2</v>
      </c>
      <c r="AW29" s="26" t="s">
        <v>7</v>
      </c>
      <c r="AX29" s="24" t="s">
        <v>20</v>
      </c>
      <c r="AY29" s="46">
        <v>49</v>
      </c>
      <c r="AZ29" s="45">
        <v>82</v>
      </c>
      <c r="BA29" s="45">
        <v>92</v>
      </c>
      <c r="BB29" s="45">
        <v>95</v>
      </c>
      <c r="BC29" s="45">
        <v>98</v>
      </c>
      <c r="BD29" s="45">
        <v>109</v>
      </c>
      <c r="BE29" s="45">
        <v>104</v>
      </c>
      <c r="BF29" s="38">
        <v>95</v>
      </c>
      <c r="BG29" s="61">
        <f t="shared" si="20"/>
        <v>-8.6538461538461564E-2</v>
      </c>
    </row>
    <row r="30" spans="2:59" x14ac:dyDescent="0.2">
      <c r="B30" s="26" t="s">
        <v>7</v>
      </c>
      <c r="C30" s="24" t="s">
        <v>21</v>
      </c>
      <c r="D30" s="46">
        <v>2108823</v>
      </c>
      <c r="E30" s="45">
        <v>9686116</v>
      </c>
      <c r="F30" s="45">
        <v>9851136</v>
      </c>
      <c r="G30" s="45">
        <v>10090425</v>
      </c>
      <c r="H30" s="45">
        <v>10573878</v>
      </c>
      <c r="I30" s="45">
        <v>11872614</v>
      </c>
      <c r="J30" s="45">
        <v>14848877</v>
      </c>
      <c r="K30" s="44">
        <v>6685628</v>
      </c>
      <c r="L30" s="38">
        <v>5763227.0237968639</v>
      </c>
      <c r="M30" s="61"/>
      <c r="N30" s="26" t="s">
        <v>7</v>
      </c>
      <c r="O30" s="24" t="s">
        <v>21</v>
      </c>
      <c r="P30" s="46">
        <f t="shared" si="0"/>
        <v>12404.841176470589</v>
      </c>
      <c r="Q30" s="45">
        <f t="shared" si="1"/>
        <v>53811.755555555559</v>
      </c>
      <c r="R30" s="45">
        <f t="shared" si="2"/>
        <v>51848.084210526315</v>
      </c>
      <c r="S30" s="45">
        <f t="shared" si="3"/>
        <v>50452.125</v>
      </c>
      <c r="T30" s="45">
        <f t="shared" si="4"/>
        <v>49180.827906976745</v>
      </c>
      <c r="U30" s="45">
        <f t="shared" si="14"/>
        <v>52767.173333333332</v>
      </c>
      <c r="V30" s="45">
        <f t="shared" si="15"/>
        <v>60607.661224489799</v>
      </c>
      <c r="W30" s="38">
        <f t="shared" si="16"/>
        <v>37668.150482332443</v>
      </c>
      <c r="Y30" s="26" t="s">
        <v>7</v>
      </c>
      <c r="Z30" s="24" t="s">
        <v>21</v>
      </c>
      <c r="AA30" s="46">
        <f t="shared" si="5"/>
        <v>3.6165717715657695</v>
      </c>
      <c r="AB30" s="45">
        <f t="shared" si="6"/>
        <v>15.688558471007452</v>
      </c>
      <c r="AC30" s="45">
        <f t="shared" si="7"/>
        <v>15.116059536596593</v>
      </c>
      <c r="AD30" s="45">
        <f t="shared" si="8"/>
        <v>14.709074344023323</v>
      </c>
      <c r="AE30" s="45">
        <f t="shared" si="9"/>
        <v>14.338433792121499</v>
      </c>
      <c r="AF30" s="45">
        <f t="shared" si="10"/>
        <v>15.384015549076773</v>
      </c>
      <c r="AG30" s="45">
        <f t="shared" si="17"/>
        <v>17.669872077110728</v>
      </c>
      <c r="AH30" s="38">
        <f t="shared" si="18"/>
        <v>10.981968070650858</v>
      </c>
      <c r="AI30" s="61">
        <f t="shared" si="19"/>
        <v>-0.37849193119645019</v>
      </c>
      <c r="AK30" s="26" t="s">
        <v>7</v>
      </c>
      <c r="AL30" s="24" t="s">
        <v>21</v>
      </c>
      <c r="AM30" s="46">
        <v>222</v>
      </c>
      <c r="AN30" s="45">
        <v>723</v>
      </c>
      <c r="AO30" s="45">
        <v>820</v>
      </c>
      <c r="AP30" s="45">
        <v>816</v>
      </c>
      <c r="AQ30" s="45">
        <v>847</v>
      </c>
      <c r="AR30" s="45">
        <v>915</v>
      </c>
      <c r="AS30" s="45">
        <v>1017</v>
      </c>
      <c r="AT30" s="38">
        <v>781</v>
      </c>
      <c r="AU30" s="61">
        <f t="shared" si="13"/>
        <v>-0.23205506391347097</v>
      </c>
      <c r="AW30" s="26" t="s">
        <v>7</v>
      </c>
      <c r="AX30" s="24" t="s">
        <v>21</v>
      </c>
      <c r="AY30" s="46">
        <v>39</v>
      </c>
      <c r="AZ30" s="45">
        <v>47</v>
      </c>
      <c r="BA30" s="45">
        <v>53</v>
      </c>
      <c r="BB30" s="45">
        <v>50</v>
      </c>
      <c r="BC30" s="45">
        <v>56</v>
      </c>
      <c r="BD30" s="45">
        <v>55</v>
      </c>
      <c r="BE30" s="45">
        <v>60</v>
      </c>
      <c r="BF30" s="38">
        <v>51</v>
      </c>
      <c r="BG30" s="61">
        <f t="shared" si="20"/>
        <v>-0.15000000000000002</v>
      </c>
    </row>
    <row r="31" spans="2:59" x14ac:dyDescent="0.2">
      <c r="B31" s="29" t="s">
        <v>7</v>
      </c>
      <c r="C31" s="28" t="s">
        <v>22</v>
      </c>
      <c r="D31" s="51">
        <v>2690597</v>
      </c>
      <c r="E31" s="52">
        <v>10793110</v>
      </c>
      <c r="F31" s="52">
        <v>10789763</v>
      </c>
      <c r="G31" s="52">
        <v>9152284</v>
      </c>
      <c r="H31" s="52">
        <v>10101797</v>
      </c>
      <c r="I31" s="52">
        <v>10336051</v>
      </c>
      <c r="J31" s="52">
        <v>14688955</v>
      </c>
      <c r="K31" s="70">
        <v>6908490</v>
      </c>
      <c r="L31" s="53">
        <v>5955341.2576395813</v>
      </c>
      <c r="M31" s="61"/>
      <c r="N31" s="29" t="s">
        <v>7</v>
      </c>
      <c r="O31" s="28" t="s">
        <v>22</v>
      </c>
      <c r="P31" s="51">
        <f t="shared" si="0"/>
        <v>15827.041176470588</v>
      </c>
      <c r="Q31" s="52">
        <f t="shared" si="1"/>
        <v>59961.722222222219</v>
      </c>
      <c r="R31" s="52">
        <f t="shared" si="2"/>
        <v>56788.22631578947</v>
      </c>
      <c r="S31" s="52">
        <f t="shared" si="3"/>
        <v>45761.42</v>
      </c>
      <c r="T31" s="52">
        <f t="shared" si="4"/>
        <v>46985.102325581393</v>
      </c>
      <c r="U31" s="52">
        <f t="shared" si="14"/>
        <v>45938.004444444443</v>
      </c>
      <c r="V31" s="52">
        <f t="shared" si="15"/>
        <v>59954.918367346938</v>
      </c>
      <c r="W31" s="53">
        <f t="shared" si="16"/>
        <v>38923.799069539753</v>
      </c>
      <c r="Y31" s="29" t="s">
        <v>7</v>
      </c>
      <c r="Z31" s="28" t="s">
        <v>22</v>
      </c>
      <c r="AA31" s="51">
        <f t="shared" si="5"/>
        <v>4.6142977190876353</v>
      </c>
      <c r="AB31" s="52">
        <f t="shared" si="6"/>
        <v>17.481551668286361</v>
      </c>
      <c r="AC31" s="52">
        <f t="shared" si="7"/>
        <v>16.556334202854075</v>
      </c>
      <c r="AD31" s="52">
        <f t="shared" si="8"/>
        <v>13.341521865889213</v>
      </c>
      <c r="AE31" s="52">
        <f t="shared" si="9"/>
        <v>13.698280561393991</v>
      </c>
      <c r="AF31" s="52">
        <f t="shared" si="10"/>
        <v>13.393004211208293</v>
      </c>
      <c r="AG31" s="52">
        <f t="shared" si="17"/>
        <v>17.479568037127386</v>
      </c>
      <c r="AH31" s="53">
        <f t="shared" si="18"/>
        <v>11.348046375959111</v>
      </c>
      <c r="AI31" s="61">
        <f t="shared" si="19"/>
        <v>-0.35078221888233441</v>
      </c>
      <c r="AK31" s="29" t="s">
        <v>7</v>
      </c>
      <c r="AL31" s="28" t="s">
        <v>22</v>
      </c>
      <c r="AM31" s="51">
        <v>211</v>
      </c>
      <c r="AN31" s="52">
        <v>709</v>
      </c>
      <c r="AO31" s="52">
        <v>771</v>
      </c>
      <c r="AP31" s="52">
        <v>777</v>
      </c>
      <c r="AQ31" s="52">
        <v>766</v>
      </c>
      <c r="AR31" s="52">
        <v>866</v>
      </c>
      <c r="AS31" s="52">
        <v>927</v>
      </c>
      <c r="AT31" s="53">
        <v>713</v>
      </c>
      <c r="AU31" s="61">
        <f t="shared" si="13"/>
        <v>-0.23085221143473567</v>
      </c>
      <c r="AW31" s="29" t="s">
        <v>7</v>
      </c>
      <c r="AX31" s="28" t="s">
        <v>22</v>
      </c>
      <c r="AY31" s="51">
        <v>41</v>
      </c>
      <c r="AZ31" s="52">
        <v>82</v>
      </c>
      <c r="BA31" s="52">
        <v>71</v>
      </c>
      <c r="BB31" s="52">
        <v>74</v>
      </c>
      <c r="BC31" s="52">
        <v>72</v>
      </c>
      <c r="BD31" s="52">
        <v>72</v>
      </c>
      <c r="BE31" s="52">
        <v>70</v>
      </c>
      <c r="BF31" s="53">
        <v>61</v>
      </c>
      <c r="BG31" s="61">
        <f t="shared" si="20"/>
        <v>-0.12857142857142856</v>
      </c>
    </row>
    <row r="32" spans="2:59" x14ac:dyDescent="0.2">
      <c r="B32" s="26" t="s">
        <v>23</v>
      </c>
      <c r="C32" s="24" t="s">
        <v>23</v>
      </c>
      <c r="D32" s="46">
        <v>17337850</v>
      </c>
      <c r="E32" s="45">
        <v>75165360</v>
      </c>
      <c r="F32" s="45">
        <v>81425361</v>
      </c>
      <c r="G32" s="45">
        <v>88106785</v>
      </c>
      <c r="H32" s="45">
        <v>84625005</v>
      </c>
      <c r="I32" s="45">
        <v>99745853</v>
      </c>
      <c r="J32" s="45">
        <v>103437390</v>
      </c>
      <c r="K32" s="44">
        <v>60038493</v>
      </c>
      <c r="L32" s="38">
        <v>51755117.89253588</v>
      </c>
      <c r="M32" s="61"/>
      <c r="N32" s="26" t="s">
        <v>23</v>
      </c>
      <c r="O32" s="24" t="s">
        <v>23</v>
      </c>
      <c r="P32" s="46">
        <f t="shared" si="0"/>
        <v>101987.35294117648</v>
      </c>
      <c r="Q32" s="45">
        <f t="shared" si="1"/>
        <v>417585.33333333331</v>
      </c>
      <c r="R32" s="45">
        <f t="shared" si="2"/>
        <v>428554.53157894738</v>
      </c>
      <c r="S32" s="45">
        <f t="shared" si="3"/>
        <v>440533.92499999999</v>
      </c>
      <c r="T32" s="45">
        <f t="shared" si="4"/>
        <v>393604.67441860464</v>
      </c>
      <c r="U32" s="45">
        <f t="shared" si="14"/>
        <v>443314.90222222224</v>
      </c>
      <c r="V32" s="45">
        <f t="shared" si="15"/>
        <v>422193.42857142858</v>
      </c>
      <c r="W32" s="38">
        <f t="shared" si="16"/>
        <v>338268.74439565936</v>
      </c>
      <c r="Y32" s="26" t="s">
        <v>23</v>
      </c>
      <c r="Z32" s="24" t="s">
        <v>23</v>
      </c>
      <c r="AA32" s="46">
        <f t="shared" si="5"/>
        <v>29.733922140284687</v>
      </c>
      <c r="AB32" s="45">
        <f t="shared" si="6"/>
        <v>121.7449951409135</v>
      </c>
      <c r="AC32" s="45">
        <f t="shared" si="7"/>
        <v>124.94301212214209</v>
      </c>
      <c r="AD32" s="45">
        <f t="shared" si="8"/>
        <v>128.43554664723032</v>
      </c>
      <c r="AE32" s="45">
        <f t="shared" si="9"/>
        <v>114.7535493931792</v>
      </c>
      <c r="AF32" s="45">
        <f t="shared" si="10"/>
        <v>129.24632717849045</v>
      </c>
      <c r="AG32" s="45">
        <f t="shared" si="17"/>
        <v>123.08846314035819</v>
      </c>
      <c r="AH32" s="38">
        <f t="shared" si="18"/>
        <v>98.620625188238876</v>
      </c>
      <c r="AI32" s="61">
        <f t="shared" si="19"/>
        <v>-0.19878254491014768</v>
      </c>
      <c r="AK32" s="26" t="s">
        <v>23</v>
      </c>
      <c r="AL32" s="24" t="s">
        <v>23</v>
      </c>
      <c r="AM32" s="46">
        <v>1406</v>
      </c>
      <c r="AN32" s="45">
        <v>4965</v>
      </c>
      <c r="AO32" s="45">
        <v>5609</v>
      </c>
      <c r="AP32" s="45">
        <v>6185</v>
      </c>
      <c r="AQ32" s="45">
        <v>6184</v>
      </c>
      <c r="AR32" s="45">
        <v>7040</v>
      </c>
      <c r="AS32" s="45">
        <v>7200</v>
      </c>
      <c r="AT32" s="38">
        <v>5878</v>
      </c>
      <c r="AU32" s="61">
        <f t="shared" si="13"/>
        <v>-0.18361111111111106</v>
      </c>
      <c r="AW32" s="26" t="s">
        <v>23</v>
      </c>
      <c r="AX32" s="24" t="s">
        <v>23</v>
      </c>
      <c r="AY32" s="46">
        <v>367</v>
      </c>
      <c r="AZ32" s="45">
        <v>684</v>
      </c>
      <c r="BA32" s="45">
        <v>746</v>
      </c>
      <c r="BB32" s="45">
        <v>772</v>
      </c>
      <c r="BC32" s="45">
        <v>790</v>
      </c>
      <c r="BD32" s="45">
        <v>804</v>
      </c>
      <c r="BE32" s="45">
        <v>807</v>
      </c>
      <c r="BF32" s="38">
        <v>717</v>
      </c>
      <c r="BG32" s="61">
        <f t="shared" si="20"/>
        <v>-0.11152416356877326</v>
      </c>
    </row>
    <row r="33" spans="2:59" x14ac:dyDescent="0.2">
      <c r="B33" s="29" t="s">
        <v>23</v>
      </c>
      <c r="C33" s="28" t="s">
        <v>24</v>
      </c>
      <c r="D33" s="51">
        <v>17337850</v>
      </c>
      <c r="E33" s="52">
        <v>75165360</v>
      </c>
      <c r="F33" s="52">
        <v>81425361</v>
      </c>
      <c r="G33" s="52">
        <v>88106785</v>
      </c>
      <c r="H33" s="52">
        <v>84625005</v>
      </c>
      <c r="I33" s="52">
        <v>99745853</v>
      </c>
      <c r="J33" s="52">
        <v>103437390</v>
      </c>
      <c r="K33" s="70">
        <v>60038493</v>
      </c>
      <c r="L33" s="53">
        <v>51755117.89253588</v>
      </c>
      <c r="M33" s="61"/>
      <c r="N33" s="29" t="s">
        <v>23</v>
      </c>
      <c r="O33" s="28" t="s">
        <v>24</v>
      </c>
      <c r="P33" s="51">
        <f t="shared" si="0"/>
        <v>101987.35294117648</v>
      </c>
      <c r="Q33" s="52">
        <f t="shared" si="1"/>
        <v>417585.33333333331</v>
      </c>
      <c r="R33" s="52">
        <f t="shared" si="2"/>
        <v>428554.53157894738</v>
      </c>
      <c r="S33" s="52">
        <f t="shared" si="3"/>
        <v>440533.92499999999</v>
      </c>
      <c r="T33" s="52">
        <f t="shared" si="4"/>
        <v>393604.67441860464</v>
      </c>
      <c r="U33" s="52">
        <f t="shared" si="14"/>
        <v>443314.90222222224</v>
      </c>
      <c r="V33" s="52">
        <f t="shared" si="15"/>
        <v>422193.42857142858</v>
      </c>
      <c r="W33" s="53">
        <f t="shared" si="16"/>
        <v>338268.74439565936</v>
      </c>
      <c r="Y33" s="29" t="s">
        <v>23</v>
      </c>
      <c r="Z33" s="28" t="s">
        <v>24</v>
      </c>
      <c r="AA33" s="51">
        <f t="shared" si="5"/>
        <v>29.733922140284687</v>
      </c>
      <c r="AB33" s="52">
        <f t="shared" si="6"/>
        <v>121.7449951409135</v>
      </c>
      <c r="AC33" s="52">
        <f t="shared" si="7"/>
        <v>124.94301212214209</v>
      </c>
      <c r="AD33" s="52">
        <f t="shared" si="8"/>
        <v>128.43554664723032</v>
      </c>
      <c r="AE33" s="52">
        <f t="shared" si="9"/>
        <v>114.7535493931792</v>
      </c>
      <c r="AF33" s="52">
        <f t="shared" si="10"/>
        <v>129.24632717849045</v>
      </c>
      <c r="AG33" s="52">
        <f t="shared" si="17"/>
        <v>123.08846314035819</v>
      </c>
      <c r="AH33" s="53">
        <f t="shared" si="18"/>
        <v>98.620625188238876</v>
      </c>
      <c r="AI33" s="61">
        <f t="shared" si="19"/>
        <v>-0.19878254491014768</v>
      </c>
      <c r="AK33" s="29" t="s">
        <v>23</v>
      </c>
      <c r="AL33" s="28" t="s">
        <v>24</v>
      </c>
      <c r="AM33" s="51">
        <v>1406</v>
      </c>
      <c r="AN33" s="52">
        <v>4965</v>
      </c>
      <c r="AO33" s="52">
        <v>5609</v>
      </c>
      <c r="AP33" s="52">
        <v>6185</v>
      </c>
      <c r="AQ33" s="52">
        <v>6184</v>
      </c>
      <c r="AR33" s="52">
        <v>7040</v>
      </c>
      <c r="AS33" s="52">
        <v>7200</v>
      </c>
      <c r="AT33" s="53">
        <v>5878</v>
      </c>
      <c r="AU33" s="61">
        <f t="shared" si="13"/>
        <v>-0.18361111111111106</v>
      </c>
      <c r="AW33" s="29" t="s">
        <v>23</v>
      </c>
      <c r="AX33" s="28" t="s">
        <v>24</v>
      </c>
      <c r="AY33" s="51">
        <v>367</v>
      </c>
      <c r="AZ33" s="52">
        <v>684</v>
      </c>
      <c r="BA33" s="52">
        <v>746</v>
      </c>
      <c r="BB33" s="52">
        <v>772</v>
      </c>
      <c r="BC33" s="52">
        <v>790</v>
      </c>
      <c r="BD33" s="52">
        <v>804</v>
      </c>
      <c r="BE33" s="52">
        <v>807</v>
      </c>
      <c r="BF33" s="53">
        <v>717</v>
      </c>
      <c r="BG33" s="61">
        <f t="shared" si="20"/>
        <v>-0.11152416356877326</v>
      </c>
    </row>
    <row r="34" spans="2:59" x14ac:dyDescent="0.2">
      <c r="B34" s="26" t="s">
        <v>25</v>
      </c>
      <c r="C34" s="24" t="s">
        <v>25</v>
      </c>
      <c r="D34" s="46">
        <v>103578838</v>
      </c>
      <c r="E34" s="45">
        <v>373404232</v>
      </c>
      <c r="F34" s="45">
        <v>379834986</v>
      </c>
      <c r="G34" s="45">
        <v>364363301</v>
      </c>
      <c r="H34" s="45">
        <v>366923816</v>
      </c>
      <c r="I34" s="45">
        <v>421918333</v>
      </c>
      <c r="J34" s="45">
        <v>499178383</v>
      </c>
      <c r="K34" s="44">
        <v>281559395</v>
      </c>
      <c r="L34" s="38">
        <v>242713281.99353832</v>
      </c>
      <c r="M34" s="61"/>
      <c r="N34" s="26" t="s">
        <v>25</v>
      </c>
      <c r="O34" s="24" t="s">
        <v>25</v>
      </c>
      <c r="P34" s="46">
        <f t="shared" si="0"/>
        <v>609287.28235294123</v>
      </c>
      <c r="Q34" s="45">
        <f t="shared" si="1"/>
        <v>2074467.9555555556</v>
      </c>
      <c r="R34" s="45">
        <f t="shared" si="2"/>
        <v>1999131.5052631579</v>
      </c>
      <c r="S34" s="45">
        <f t="shared" si="3"/>
        <v>1821816.5049999999</v>
      </c>
      <c r="T34" s="45">
        <f t="shared" si="4"/>
        <v>1706622.4</v>
      </c>
      <c r="U34" s="45">
        <f t="shared" si="14"/>
        <v>1875192.5911111112</v>
      </c>
      <c r="V34" s="45">
        <f t="shared" si="15"/>
        <v>2037462.7877551022</v>
      </c>
      <c r="W34" s="38">
        <f t="shared" si="16"/>
        <v>1586361.3202192048</v>
      </c>
      <c r="Y34" s="26" t="s">
        <v>25</v>
      </c>
      <c r="Z34" s="24" t="s">
        <v>25</v>
      </c>
      <c r="AA34" s="46">
        <f t="shared" si="5"/>
        <v>177.63477619619277</v>
      </c>
      <c r="AB34" s="45">
        <f t="shared" si="6"/>
        <v>604.80115322319409</v>
      </c>
      <c r="AC34" s="45">
        <f t="shared" si="7"/>
        <v>582.83717354611019</v>
      </c>
      <c r="AD34" s="45">
        <f t="shared" si="8"/>
        <v>531.14183819241975</v>
      </c>
      <c r="AE34" s="45">
        <f t="shared" si="9"/>
        <v>497.55755102040814</v>
      </c>
      <c r="AF34" s="45">
        <f t="shared" si="10"/>
        <v>546.70337933268547</v>
      </c>
      <c r="AG34" s="45">
        <f t="shared" si="17"/>
        <v>594.01247456416968</v>
      </c>
      <c r="AH34" s="38">
        <f t="shared" si="18"/>
        <v>462.49601172571568</v>
      </c>
      <c r="AI34" s="61">
        <f t="shared" si="19"/>
        <v>-0.22140353691216397</v>
      </c>
      <c r="AK34" s="26" t="s">
        <v>25</v>
      </c>
      <c r="AL34" s="24" t="s">
        <v>25</v>
      </c>
      <c r="AM34" s="46">
        <v>8592</v>
      </c>
      <c r="AN34" s="45">
        <v>26127</v>
      </c>
      <c r="AO34" s="45">
        <v>28685</v>
      </c>
      <c r="AP34" s="45">
        <v>28445</v>
      </c>
      <c r="AQ34" s="45">
        <v>29107</v>
      </c>
      <c r="AR34" s="45">
        <v>32500</v>
      </c>
      <c r="AS34" s="45">
        <v>34744</v>
      </c>
      <c r="AT34" s="38">
        <v>29406</v>
      </c>
      <c r="AU34" s="61">
        <f t="shared" si="13"/>
        <v>-0.15363803822242694</v>
      </c>
      <c r="AW34" s="26" t="s">
        <v>25</v>
      </c>
      <c r="AX34" s="24" t="s">
        <v>25</v>
      </c>
      <c r="AY34" s="46">
        <v>1044</v>
      </c>
      <c r="AZ34" s="45">
        <v>1607</v>
      </c>
      <c r="BA34" s="45">
        <v>1717</v>
      </c>
      <c r="BB34" s="45">
        <v>1803</v>
      </c>
      <c r="BC34" s="45">
        <v>1845</v>
      </c>
      <c r="BD34" s="45">
        <v>1942</v>
      </c>
      <c r="BE34" s="45">
        <v>1977</v>
      </c>
      <c r="BF34" s="38">
        <v>1791</v>
      </c>
      <c r="BG34" s="61">
        <f t="shared" si="20"/>
        <v>-9.4081942336874058E-2</v>
      </c>
    </row>
    <row r="35" spans="2:59" x14ac:dyDescent="0.2">
      <c r="B35" s="26" t="s">
        <v>25</v>
      </c>
      <c r="C35" s="24" t="s">
        <v>26</v>
      </c>
      <c r="D35" s="46">
        <v>10527832</v>
      </c>
      <c r="E35" s="45">
        <v>36343246</v>
      </c>
      <c r="F35" s="45">
        <v>35991476</v>
      </c>
      <c r="G35" s="45">
        <v>35854075</v>
      </c>
      <c r="H35" s="45">
        <v>36396165</v>
      </c>
      <c r="I35" s="45">
        <v>41125133</v>
      </c>
      <c r="J35" s="45">
        <v>45518440</v>
      </c>
      <c r="K35" s="44">
        <v>23911436</v>
      </c>
      <c r="L35" s="38">
        <v>20612429.248679288</v>
      </c>
      <c r="M35" s="61"/>
      <c r="N35" s="26" t="s">
        <v>25</v>
      </c>
      <c r="O35" s="24" t="s">
        <v>26</v>
      </c>
      <c r="P35" s="46">
        <f t="shared" si="0"/>
        <v>61928.423529411768</v>
      </c>
      <c r="Q35" s="45">
        <f t="shared" si="1"/>
        <v>201906.92222222223</v>
      </c>
      <c r="R35" s="45">
        <f t="shared" si="2"/>
        <v>189428.82105263157</v>
      </c>
      <c r="S35" s="45">
        <f t="shared" si="3"/>
        <v>179270.375</v>
      </c>
      <c r="T35" s="45">
        <f t="shared" si="4"/>
        <v>169284.48837209304</v>
      </c>
      <c r="U35" s="45">
        <f t="shared" si="14"/>
        <v>182778.36888888889</v>
      </c>
      <c r="V35" s="45">
        <f t="shared" si="15"/>
        <v>185789.55102040817</v>
      </c>
      <c r="W35" s="38">
        <f t="shared" si="16"/>
        <v>134721.75979528946</v>
      </c>
      <c r="Y35" s="26" t="s">
        <v>25</v>
      </c>
      <c r="Z35" s="24" t="s">
        <v>26</v>
      </c>
      <c r="AA35" s="46">
        <f t="shared" si="5"/>
        <v>18.054933973589435</v>
      </c>
      <c r="AB35" s="45">
        <f t="shared" si="6"/>
        <v>58.864991901522515</v>
      </c>
      <c r="AC35" s="45">
        <f t="shared" si="7"/>
        <v>55.227061531379462</v>
      </c>
      <c r="AD35" s="45">
        <f t="shared" si="8"/>
        <v>52.265415451895045</v>
      </c>
      <c r="AE35" s="45">
        <f t="shared" si="9"/>
        <v>49.35407824259272</v>
      </c>
      <c r="AF35" s="45">
        <f t="shared" si="10"/>
        <v>53.288154195011337</v>
      </c>
      <c r="AG35" s="45">
        <f t="shared" si="17"/>
        <v>54.16604986017731</v>
      </c>
      <c r="AH35" s="38">
        <f t="shared" si="18"/>
        <v>39.27748098988031</v>
      </c>
      <c r="AI35" s="61">
        <f t="shared" si="19"/>
        <v>-0.27486901682382092</v>
      </c>
      <c r="AK35" s="26" t="s">
        <v>25</v>
      </c>
      <c r="AL35" s="24" t="s">
        <v>26</v>
      </c>
      <c r="AM35" s="46">
        <v>969</v>
      </c>
      <c r="AN35" s="45">
        <v>2781</v>
      </c>
      <c r="AO35" s="45">
        <v>2933</v>
      </c>
      <c r="AP35" s="45">
        <v>3053</v>
      </c>
      <c r="AQ35" s="45">
        <v>3074</v>
      </c>
      <c r="AR35" s="45">
        <v>3202</v>
      </c>
      <c r="AS35" s="45">
        <v>3431</v>
      </c>
      <c r="AT35" s="38">
        <v>2790</v>
      </c>
      <c r="AU35" s="61">
        <f t="shared" si="13"/>
        <v>-0.18682599825123869</v>
      </c>
      <c r="AW35" s="26" t="s">
        <v>25</v>
      </c>
      <c r="AX35" s="24" t="s">
        <v>26</v>
      </c>
      <c r="AY35" s="46">
        <v>110</v>
      </c>
      <c r="AZ35" s="45">
        <v>158</v>
      </c>
      <c r="BA35" s="45">
        <v>163</v>
      </c>
      <c r="BB35" s="45">
        <v>170</v>
      </c>
      <c r="BC35" s="45">
        <v>187</v>
      </c>
      <c r="BD35" s="45">
        <v>193</v>
      </c>
      <c r="BE35" s="45">
        <v>207</v>
      </c>
      <c r="BF35" s="38">
        <v>181</v>
      </c>
      <c r="BG35" s="61">
        <f t="shared" si="20"/>
        <v>-0.12560386473429952</v>
      </c>
    </row>
    <row r="36" spans="2:59" x14ac:dyDescent="0.2">
      <c r="B36" s="26" t="s">
        <v>25</v>
      </c>
      <c r="C36" s="24" t="s">
        <v>27</v>
      </c>
      <c r="D36" s="46">
        <v>34725596</v>
      </c>
      <c r="E36" s="45">
        <v>127352518</v>
      </c>
      <c r="F36" s="45">
        <v>130040345</v>
      </c>
      <c r="G36" s="45">
        <v>117960922</v>
      </c>
      <c r="H36" s="45">
        <v>117352910</v>
      </c>
      <c r="I36" s="45">
        <v>139763868</v>
      </c>
      <c r="J36" s="45">
        <v>166772121</v>
      </c>
      <c r="K36" s="44">
        <v>99291601</v>
      </c>
      <c r="L36" s="38">
        <v>85592563.349210545</v>
      </c>
      <c r="M36" s="61"/>
      <c r="N36" s="26" t="s">
        <v>25</v>
      </c>
      <c r="O36" s="24" t="s">
        <v>27</v>
      </c>
      <c r="P36" s="46">
        <f t="shared" si="0"/>
        <v>204268.21176470589</v>
      </c>
      <c r="Q36" s="45">
        <f t="shared" si="1"/>
        <v>707513.98888888885</v>
      </c>
      <c r="R36" s="45">
        <f t="shared" si="2"/>
        <v>684422.86842105258</v>
      </c>
      <c r="S36" s="45">
        <f t="shared" si="3"/>
        <v>589804.61</v>
      </c>
      <c r="T36" s="45">
        <f t="shared" si="4"/>
        <v>545827.48837209307</v>
      </c>
      <c r="U36" s="45">
        <f t="shared" si="14"/>
        <v>621172.7466666667</v>
      </c>
      <c r="V36" s="45">
        <f t="shared" si="15"/>
        <v>680702.53469387756</v>
      </c>
      <c r="W36" s="38">
        <f t="shared" si="16"/>
        <v>559428.51862229116</v>
      </c>
      <c r="Y36" s="26" t="s">
        <v>25</v>
      </c>
      <c r="Z36" s="24" t="s">
        <v>27</v>
      </c>
      <c r="AA36" s="46">
        <f t="shared" si="5"/>
        <v>59.553414508660609</v>
      </c>
      <c r="AB36" s="45">
        <f t="shared" si="6"/>
        <v>206.27229996760607</v>
      </c>
      <c r="AC36" s="45">
        <f t="shared" si="7"/>
        <v>199.54019487494244</v>
      </c>
      <c r="AD36" s="45">
        <f t="shared" si="8"/>
        <v>171.95469679300291</v>
      </c>
      <c r="AE36" s="45">
        <f t="shared" si="9"/>
        <v>159.13337853413793</v>
      </c>
      <c r="AF36" s="45">
        <f t="shared" si="10"/>
        <v>181.09992614188533</v>
      </c>
      <c r="AG36" s="45">
        <f t="shared" si="17"/>
        <v>198.45554947343368</v>
      </c>
      <c r="AH36" s="38">
        <f t="shared" si="18"/>
        <v>163.09869347588665</v>
      </c>
      <c r="AI36" s="61">
        <f t="shared" si="19"/>
        <v>-0.17816007711228099</v>
      </c>
      <c r="AK36" s="26" t="s">
        <v>25</v>
      </c>
      <c r="AL36" s="24" t="s">
        <v>27</v>
      </c>
      <c r="AM36" s="46">
        <v>2554</v>
      </c>
      <c r="AN36" s="45">
        <v>8057</v>
      </c>
      <c r="AO36" s="45">
        <v>8928</v>
      </c>
      <c r="AP36" s="45">
        <v>8744</v>
      </c>
      <c r="AQ36" s="45">
        <v>8542</v>
      </c>
      <c r="AR36" s="45">
        <v>10300</v>
      </c>
      <c r="AS36" s="45">
        <v>10994</v>
      </c>
      <c r="AT36" s="38">
        <v>9330</v>
      </c>
      <c r="AU36" s="61">
        <f t="shared" si="13"/>
        <v>-0.15135528470074588</v>
      </c>
      <c r="AW36" s="26" t="s">
        <v>25</v>
      </c>
      <c r="AX36" s="24" t="s">
        <v>27</v>
      </c>
      <c r="AY36" s="46">
        <v>256</v>
      </c>
      <c r="AZ36" s="45">
        <v>408</v>
      </c>
      <c r="BA36" s="45">
        <v>445</v>
      </c>
      <c r="BB36" s="45">
        <v>477</v>
      </c>
      <c r="BC36" s="45">
        <v>485</v>
      </c>
      <c r="BD36" s="45">
        <v>513</v>
      </c>
      <c r="BE36" s="45">
        <v>500</v>
      </c>
      <c r="BF36" s="38">
        <v>477</v>
      </c>
      <c r="BG36" s="61">
        <f t="shared" si="20"/>
        <v>-4.6000000000000041E-2</v>
      </c>
    </row>
    <row r="37" spans="2:59" x14ac:dyDescent="0.2">
      <c r="B37" s="26" t="s">
        <v>25</v>
      </c>
      <c r="C37" s="24" t="s">
        <v>28</v>
      </c>
      <c r="D37" s="46">
        <v>3668512</v>
      </c>
      <c r="E37" s="45">
        <v>11896038</v>
      </c>
      <c r="F37" s="45">
        <v>11203970</v>
      </c>
      <c r="G37" s="45">
        <v>11184619</v>
      </c>
      <c r="H37" s="45">
        <v>10954617</v>
      </c>
      <c r="I37" s="45">
        <v>11621890</v>
      </c>
      <c r="J37" s="45">
        <v>15301326</v>
      </c>
      <c r="K37" s="44">
        <v>9328066</v>
      </c>
      <c r="L37" s="38">
        <v>8041093.8285768693</v>
      </c>
      <c r="M37" s="61"/>
      <c r="N37" s="26" t="s">
        <v>25</v>
      </c>
      <c r="O37" s="24" t="s">
        <v>28</v>
      </c>
      <c r="P37" s="46">
        <f t="shared" si="0"/>
        <v>21579.482352941177</v>
      </c>
      <c r="Q37" s="45">
        <f t="shared" si="1"/>
        <v>66089.100000000006</v>
      </c>
      <c r="R37" s="45">
        <f t="shared" si="2"/>
        <v>58968.26315789474</v>
      </c>
      <c r="S37" s="45">
        <f t="shared" si="3"/>
        <v>55923.095000000001</v>
      </c>
      <c r="T37" s="45">
        <f t="shared" si="4"/>
        <v>50951.706976744186</v>
      </c>
      <c r="U37" s="45">
        <f t="shared" si="14"/>
        <v>51652.844444444447</v>
      </c>
      <c r="V37" s="45">
        <f t="shared" si="15"/>
        <v>62454.391836734692</v>
      </c>
      <c r="W37" s="38">
        <f t="shared" si="16"/>
        <v>52556.168814227902</v>
      </c>
      <c r="Y37" s="26" t="s">
        <v>25</v>
      </c>
      <c r="Z37" s="24" t="s">
        <v>28</v>
      </c>
      <c r="AA37" s="46">
        <f t="shared" si="5"/>
        <v>6.2913942719945126</v>
      </c>
      <c r="AB37" s="45">
        <f t="shared" si="6"/>
        <v>19.267959183673472</v>
      </c>
      <c r="AC37" s="45">
        <f t="shared" si="7"/>
        <v>17.191913457112168</v>
      </c>
      <c r="AD37" s="45">
        <f t="shared" si="8"/>
        <v>16.304109329446064</v>
      </c>
      <c r="AE37" s="45">
        <f t="shared" si="9"/>
        <v>14.854725066106177</v>
      </c>
      <c r="AF37" s="45">
        <f t="shared" si="10"/>
        <v>15.059138321995466</v>
      </c>
      <c r="AG37" s="45">
        <f t="shared" si="17"/>
        <v>18.208277503421193</v>
      </c>
      <c r="AH37" s="38">
        <f t="shared" si="18"/>
        <v>15.322498196567901</v>
      </c>
      <c r="AI37" s="61">
        <f t="shared" si="19"/>
        <v>-0.15848722133716808</v>
      </c>
      <c r="AK37" s="26" t="s">
        <v>25</v>
      </c>
      <c r="AL37" s="24" t="s">
        <v>28</v>
      </c>
      <c r="AM37" s="46">
        <v>288</v>
      </c>
      <c r="AN37" s="45">
        <v>910</v>
      </c>
      <c r="AO37" s="45">
        <v>895</v>
      </c>
      <c r="AP37" s="45">
        <v>918</v>
      </c>
      <c r="AQ37" s="45">
        <v>905</v>
      </c>
      <c r="AR37" s="45">
        <v>1019</v>
      </c>
      <c r="AS37" s="45">
        <v>1134</v>
      </c>
      <c r="AT37" s="38">
        <v>1152</v>
      </c>
      <c r="AU37" s="61">
        <f t="shared" si="13"/>
        <v>1.5873015873015817E-2</v>
      </c>
      <c r="AW37" s="26" t="s">
        <v>25</v>
      </c>
      <c r="AX37" s="24" t="s">
        <v>28</v>
      </c>
      <c r="AY37" s="46">
        <v>29</v>
      </c>
      <c r="AZ37" s="45">
        <v>58</v>
      </c>
      <c r="BA37" s="45">
        <v>48</v>
      </c>
      <c r="BB37" s="45">
        <v>51</v>
      </c>
      <c r="BC37" s="45">
        <v>51</v>
      </c>
      <c r="BD37" s="45">
        <v>55</v>
      </c>
      <c r="BE37" s="45">
        <v>54</v>
      </c>
      <c r="BF37" s="38">
        <v>47</v>
      </c>
      <c r="BG37" s="61">
        <f t="shared" si="20"/>
        <v>-0.12962962962962965</v>
      </c>
    </row>
    <row r="38" spans="2:59" x14ac:dyDescent="0.2">
      <c r="B38" s="26" t="s">
        <v>25</v>
      </c>
      <c r="C38" s="24" t="s">
        <v>29</v>
      </c>
      <c r="D38" s="46">
        <v>13145562</v>
      </c>
      <c r="E38" s="45">
        <v>53395924</v>
      </c>
      <c r="F38" s="45">
        <v>55250045</v>
      </c>
      <c r="G38" s="45">
        <v>58175848</v>
      </c>
      <c r="H38" s="45">
        <v>60690565</v>
      </c>
      <c r="I38" s="45">
        <v>68323535</v>
      </c>
      <c r="J38" s="45">
        <v>78532197</v>
      </c>
      <c r="K38" s="44">
        <v>42960201</v>
      </c>
      <c r="L38" s="38">
        <v>37033079.218727857</v>
      </c>
      <c r="M38" s="61"/>
      <c r="N38" s="26" t="s">
        <v>25</v>
      </c>
      <c r="O38" s="24" t="s">
        <v>29</v>
      </c>
      <c r="P38" s="46">
        <f t="shared" si="0"/>
        <v>77326.835294117642</v>
      </c>
      <c r="Q38" s="45">
        <f t="shared" si="1"/>
        <v>296644.02222222224</v>
      </c>
      <c r="R38" s="45">
        <f t="shared" si="2"/>
        <v>290789.71052631579</v>
      </c>
      <c r="S38" s="45">
        <f t="shared" si="3"/>
        <v>290879.24</v>
      </c>
      <c r="T38" s="45">
        <f t="shared" si="4"/>
        <v>282281.69767441862</v>
      </c>
      <c r="U38" s="45">
        <f t="shared" si="14"/>
        <v>303660.15555555554</v>
      </c>
      <c r="V38" s="45">
        <f t="shared" si="15"/>
        <v>320539.57959183672</v>
      </c>
      <c r="W38" s="38">
        <f t="shared" si="16"/>
        <v>242046.26940345005</v>
      </c>
      <c r="Y38" s="26" t="s">
        <v>25</v>
      </c>
      <c r="Z38" s="24" t="s">
        <v>29</v>
      </c>
      <c r="AA38" s="46">
        <f t="shared" si="5"/>
        <v>22.54426684959698</v>
      </c>
      <c r="AB38" s="45">
        <f t="shared" si="6"/>
        <v>86.485137674117269</v>
      </c>
      <c r="AC38" s="45">
        <f t="shared" si="7"/>
        <v>84.778341261316555</v>
      </c>
      <c r="AD38" s="45">
        <f t="shared" si="8"/>
        <v>84.804443148688037</v>
      </c>
      <c r="AE38" s="45">
        <f t="shared" si="9"/>
        <v>82.297871042104561</v>
      </c>
      <c r="AF38" s="45">
        <f t="shared" si="10"/>
        <v>88.530657596371881</v>
      </c>
      <c r="AG38" s="45">
        <f t="shared" si="17"/>
        <v>93.45177247575414</v>
      </c>
      <c r="AH38" s="38">
        <f t="shared" si="18"/>
        <v>70.567425482055413</v>
      </c>
      <c r="AI38" s="61">
        <f t="shared" si="19"/>
        <v>-0.24487868327629658</v>
      </c>
      <c r="AK38" s="26" t="s">
        <v>25</v>
      </c>
      <c r="AL38" s="24" t="s">
        <v>29</v>
      </c>
      <c r="AM38" s="46">
        <v>1164</v>
      </c>
      <c r="AN38" s="45">
        <v>3613</v>
      </c>
      <c r="AO38" s="45">
        <v>3962</v>
      </c>
      <c r="AP38" s="45">
        <v>4169</v>
      </c>
      <c r="AQ38" s="45">
        <v>4334</v>
      </c>
      <c r="AR38" s="45">
        <v>4910</v>
      </c>
      <c r="AS38" s="45">
        <v>5249</v>
      </c>
      <c r="AT38" s="38">
        <v>4435</v>
      </c>
      <c r="AU38" s="61">
        <f t="shared" si="13"/>
        <v>-0.15507715755381979</v>
      </c>
      <c r="AW38" s="26" t="s">
        <v>25</v>
      </c>
      <c r="AX38" s="24" t="s">
        <v>29</v>
      </c>
      <c r="AY38" s="46">
        <v>146</v>
      </c>
      <c r="AZ38" s="45">
        <v>245</v>
      </c>
      <c r="BA38" s="45">
        <v>258</v>
      </c>
      <c r="BB38" s="45">
        <v>257</v>
      </c>
      <c r="BC38" s="45">
        <v>266</v>
      </c>
      <c r="BD38" s="45">
        <v>284</v>
      </c>
      <c r="BE38" s="45">
        <v>282</v>
      </c>
      <c r="BF38" s="38">
        <v>257</v>
      </c>
      <c r="BG38" s="61">
        <f t="shared" si="20"/>
        <v>-8.8652482269503508E-2</v>
      </c>
    </row>
    <row r="39" spans="2:59" x14ac:dyDescent="0.2">
      <c r="B39" s="26" t="s">
        <v>25</v>
      </c>
      <c r="C39" s="24" t="s">
        <v>30</v>
      </c>
      <c r="D39" s="46">
        <v>8125834</v>
      </c>
      <c r="E39" s="45">
        <v>29972721</v>
      </c>
      <c r="F39" s="45">
        <v>27280694</v>
      </c>
      <c r="G39" s="45">
        <v>25441540</v>
      </c>
      <c r="H39" s="45">
        <v>26824333</v>
      </c>
      <c r="I39" s="45">
        <v>29543167</v>
      </c>
      <c r="J39" s="45">
        <v>33677298</v>
      </c>
      <c r="K39" s="44">
        <v>18168487</v>
      </c>
      <c r="L39" s="38">
        <v>15661821.935037669</v>
      </c>
      <c r="M39" s="61"/>
      <c r="N39" s="26" t="s">
        <v>25</v>
      </c>
      <c r="O39" s="24" t="s">
        <v>30</v>
      </c>
      <c r="P39" s="46">
        <f t="shared" si="0"/>
        <v>47799.023529411767</v>
      </c>
      <c r="Q39" s="45">
        <f t="shared" si="1"/>
        <v>166515.11666666667</v>
      </c>
      <c r="R39" s="45">
        <f t="shared" si="2"/>
        <v>143582.6</v>
      </c>
      <c r="S39" s="45">
        <f t="shared" si="3"/>
        <v>127207.7</v>
      </c>
      <c r="T39" s="45">
        <f t="shared" si="4"/>
        <v>124764.33953488372</v>
      </c>
      <c r="U39" s="45">
        <f t="shared" si="14"/>
        <v>131302.96444444446</v>
      </c>
      <c r="V39" s="45">
        <f t="shared" si="15"/>
        <v>137458.35918367346</v>
      </c>
      <c r="W39" s="38">
        <f t="shared" si="16"/>
        <v>102364.84924861221</v>
      </c>
      <c r="Y39" s="26" t="s">
        <v>25</v>
      </c>
      <c r="Z39" s="24" t="s">
        <v>30</v>
      </c>
      <c r="AA39" s="46">
        <f t="shared" si="5"/>
        <v>13.935575373006346</v>
      </c>
      <c r="AB39" s="45">
        <f t="shared" si="6"/>
        <v>48.546681243926145</v>
      </c>
      <c r="AC39" s="45">
        <f t="shared" si="7"/>
        <v>41.860816326530617</v>
      </c>
      <c r="AD39" s="45">
        <f t="shared" si="8"/>
        <v>37.086793002915449</v>
      </c>
      <c r="AE39" s="45">
        <f t="shared" si="9"/>
        <v>36.374443013085632</v>
      </c>
      <c r="AF39" s="45">
        <f t="shared" si="10"/>
        <v>38.28074765144153</v>
      </c>
      <c r="AG39" s="45">
        <f t="shared" si="17"/>
        <v>40.075323377164274</v>
      </c>
      <c r="AH39" s="38">
        <f t="shared" si="18"/>
        <v>29.843979372773241</v>
      </c>
      <c r="AI39" s="61">
        <f t="shared" si="19"/>
        <v>-0.25530284330084929</v>
      </c>
      <c r="AK39" s="26" t="s">
        <v>25</v>
      </c>
      <c r="AL39" s="24" t="s">
        <v>30</v>
      </c>
      <c r="AM39" s="46">
        <v>688</v>
      </c>
      <c r="AN39" s="45">
        <v>2179</v>
      </c>
      <c r="AO39" s="45">
        <v>2254</v>
      </c>
      <c r="AP39" s="45">
        <v>2198</v>
      </c>
      <c r="AQ39" s="45">
        <v>2323</v>
      </c>
      <c r="AR39" s="45">
        <v>2541</v>
      </c>
      <c r="AS39" s="45">
        <v>2532</v>
      </c>
      <c r="AT39" s="38">
        <v>2062</v>
      </c>
      <c r="AU39" s="61">
        <f t="shared" si="13"/>
        <v>-0.1856240126382307</v>
      </c>
      <c r="AW39" s="26" t="s">
        <v>25</v>
      </c>
      <c r="AX39" s="24" t="s">
        <v>30</v>
      </c>
      <c r="AY39" s="46">
        <v>119</v>
      </c>
      <c r="AZ39" s="45">
        <v>177</v>
      </c>
      <c r="BA39" s="45">
        <v>193</v>
      </c>
      <c r="BB39" s="45">
        <v>196</v>
      </c>
      <c r="BC39" s="45">
        <v>207</v>
      </c>
      <c r="BD39" s="45">
        <v>229</v>
      </c>
      <c r="BE39" s="45">
        <v>236</v>
      </c>
      <c r="BF39" s="38">
        <v>213</v>
      </c>
      <c r="BG39" s="61">
        <f t="shared" si="20"/>
        <v>-9.745762711864403E-2</v>
      </c>
    </row>
    <row r="40" spans="2:59" x14ac:dyDescent="0.2">
      <c r="B40" s="26" t="s">
        <v>25</v>
      </c>
      <c r="C40" s="24" t="s">
        <v>31</v>
      </c>
      <c r="D40" s="46">
        <v>3299010</v>
      </c>
      <c r="E40" s="45">
        <v>9271778</v>
      </c>
      <c r="F40" s="45">
        <v>9762369</v>
      </c>
      <c r="G40" s="45">
        <v>11314386</v>
      </c>
      <c r="H40" s="45">
        <v>11963546</v>
      </c>
      <c r="I40" s="45">
        <v>13841245</v>
      </c>
      <c r="J40" s="45">
        <v>16840915</v>
      </c>
      <c r="K40" s="44">
        <v>9158551</v>
      </c>
      <c r="L40" s="38">
        <v>7894966.4297836786</v>
      </c>
      <c r="M40" s="61"/>
      <c r="N40" s="26" t="s">
        <v>25</v>
      </c>
      <c r="O40" s="24" t="s">
        <v>31</v>
      </c>
      <c r="P40" s="46">
        <f t="shared" si="0"/>
        <v>19405.941176470587</v>
      </c>
      <c r="Q40" s="45">
        <f t="shared" si="1"/>
        <v>51509.87777777778</v>
      </c>
      <c r="R40" s="45">
        <f t="shared" si="2"/>
        <v>51380.889473684212</v>
      </c>
      <c r="S40" s="45">
        <f t="shared" si="3"/>
        <v>56571.93</v>
      </c>
      <c r="T40" s="45">
        <f t="shared" si="4"/>
        <v>55644.4</v>
      </c>
      <c r="U40" s="45">
        <f t="shared" si="14"/>
        <v>61516.644444444442</v>
      </c>
      <c r="V40" s="45">
        <f t="shared" si="15"/>
        <v>68738.428571428565</v>
      </c>
      <c r="W40" s="38">
        <f t="shared" si="16"/>
        <v>51601.087776363915</v>
      </c>
      <c r="Y40" s="26" t="s">
        <v>25</v>
      </c>
      <c r="Z40" s="24" t="s">
        <v>31</v>
      </c>
      <c r="AA40" s="46">
        <f t="shared" si="5"/>
        <v>5.6577087978048359</v>
      </c>
      <c r="AB40" s="45">
        <f t="shared" si="6"/>
        <v>15.017457078069324</v>
      </c>
      <c r="AC40" s="45">
        <f t="shared" si="7"/>
        <v>14.979851158508517</v>
      </c>
      <c r="AD40" s="45">
        <f t="shared" si="8"/>
        <v>16.493274052478135</v>
      </c>
      <c r="AE40" s="45">
        <f t="shared" si="9"/>
        <v>16.222857142857144</v>
      </c>
      <c r="AF40" s="45">
        <f t="shared" si="10"/>
        <v>17.934881762228699</v>
      </c>
      <c r="AG40" s="45">
        <f t="shared" si="17"/>
        <v>20.040358184089961</v>
      </c>
      <c r="AH40" s="38">
        <f t="shared" si="18"/>
        <v>15.044048914391812</v>
      </c>
      <c r="AI40" s="61">
        <f t="shared" si="19"/>
        <v>-0.24931237375111981</v>
      </c>
      <c r="AK40" s="26" t="s">
        <v>25</v>
      </c>
      <c r="AL40" s="24" t="s">
        <v>31</v>
      </c>
      <c r="AM40" s="46">
        <v>284</v>
      </c>
      <c r="AN40" s="45">
        <v>739</v>
      </c>
      <c r="AO40" s="45">
        <v>918</v>
      </c>
      <c r="AP40" s="45">
        <v>978</v>
      </c>
      <c r="AQ40" s="45">
        <v>1036</v>
      </c>
      <c r="AR40" s="45">
        <v>1121</v>
      </c>
      <c r="AS40" s="45">
        <v>1185</v>
      </c>
      <c r="AT40" s="38">
        <v>1006</v>
      </c>
      <c r="AU40" s="61">
        <f t="shared" si="13"/>
        <v>-0.15105485232067506</v>
      </c>
      <c r="AW40" s="26" t="s">
        <v>25</v>
      </c>
      <c r="AX40" s="24" t="s">
        <v>31</v>
      </c>
      <c r="AY40" s="46">
        <v>60</v>
      </c>
      <c r="AZ40" s="45">
        <v>99</v>
      </c>
      <c r="BA40" s="45">
        <v>98</v>
      </c>
      <c r="BB40" s="45">
        <v>115</v>
      </c>
      <c r="BC40" s="45">
        <v>119</v>
      </c>
      <c r="BD40" s="45">
        <v>120</v>
      </c>
      <c r="BE40" s="45">
        <v>126</v>
      </c>
      <c r="BF40" s="38">
        <v>107</v>
      </c>
      <c r="BG40" s="61">
        <f t="shared" si="20"/>
        <v>-0.15079365079365081</v>
      </c>
    </row>
    <row r="41" spans="2:59" x14ac:dyDescent="0.2">
      <c r="B41" s="26" t="s">
        <v>25</v>
      </c>
      <c r="C41" s="24" t="s">
        <v>32</v>
      </c>
      <c r="D41" s="46">
        <v>2220743</v>
      </c>
      <c r="E41" s="45">
        <v>8295060</v>
      </c>
      <c r="F41" s="45">
        <v>8511553</v>
      </c>
      <c r="G41" s="45">
        <v>7472339</v>
      </c>
      <c r="H41" s="45">
        <v>8250714</v>
      </c>
      <c r="I41" s="45">
        <v>9995664</v>
      </c>
      <c r="J41" s="45">
        <v>10510974</v>
      </c>
      <c r="K41" s="44">
        <v>5312168</v>
      </c>
      <c r="L41" s="38">
        <v>4579260.1940384572</v>
      </c>
      <c r="M41" s="61"/>
      <c r="N41" s="26" t="s">
        <v>25</v>
      </c>
      <c r="O41" s="24" t="s">
        <v>32</v>
      </c>
      <c r="P41" s="46">
        <f t="shared" si="0"/>
        <v>13063.194117647059</v>
      </c>
      <c r="Q41" s="45">
        <f t="shared" si="1"/>
        <v>46083.666666666664</v>
      </c>
      <c r="R41" s="45">
        <f t="shared" si="2"/>
        <v>44797.64736842105</v>
      </c>
      <c r="S41" s="45">
        <f t="shared" si="3"/>
        <v>37361.695</v>
      </c>
      <c r="T41" s="45">
        <f t="shared" si="4"/>
        <v>38375.413953488372</v>
      </c>
      <c r="U41" s="45">
        <f t="shared" si="14"/>
        <v>44425.173333333332</v>
      </c>
      <c r="V41" s="45">
        <f t="shared" si="15"/>
        <v>42901.934693877549</v>
      </c>
      <c r="W41" s="38">
        <f t="shared" si="16"/>
        <v>29929.805189793839</v>
      </c>
      <c r="Y41" s="26" t="s">
        <v>25</v>
      </c>
      <c r="Z41" s="24" t="s">
        <v>32</v>
      </c>
      <c r="AA41" s="46">
        <f t="shared" si="5"/>
        <v>3.8085114045618247</v>
      </c>
      <c r="AB41" s="45">
        <f t="shared" si="6"/>
        <v>13.435471331389698</v>
      </c>
      <c r="AC41" s="45">
        <f t="shared" si="7"/>
        <v>13.0605385913764</v>
      </c>
      <c r="AD41" s="45">
        <f t="shared" si="8"/>
        <v>10.892622448979592</v>
      </c>
      <c r="AE41" s="45">
        <f t="shared" si="9"/>
        <v>11.188167333378534</v>
      </c>
      <c r="AF41" s="45">
        <f t="shared" si="10"/>
        <v>12.951945578231292</v>
      </c>
      <c r="AG41" s="45">
        <f t="shared" si="17"/>
        <v>12.507852680430773</v>
      </c>
      <c r="AH41" s="38">
        <f t="shared" si="18"/>
        <v>8.7258907258874157</v>
      </c>
      <c r="AI41" s="61">
        <f t="shared" si="19"/>
        <v>-0.30236700504639347</v>
      </c>
      <c r="AK41" s="26" t="s">
        <v>25</v>
      </c>
      <c r="AL41" s="24" t="s">
        <v>32</v>
      </c>
      <c r="AM41" s="46">
        <v>213</v>
      </c>
      <c r="AN41" s="45">
        <v>637</v>
      </c>
      <c r="AO41" s="45">
        <v>708</v>
      </c>
      <c r="AP41" s="45">
        <v>627</v>
      </c>
      <c r="AQ41" s="45">
        <v>678</v>
      </c>
      <c r="AR41" s="45">
        <v>781</v>
      </c>
      <c r="AS41" s="45">
        <v>808</v>
      </c>
      <c r="AT41" s="38">
        <v>677</v>
      </c>
      <c r="AU41" s="61">
        <f t="shared" si="13"/>
        <v>-0.16212871287128716</v>
      </c>
      <c r="AW41" s="26" t="s">
        <v>25</v>
      </c>
      <c r="AX41" s="24" t="s">
        <v>32</v>
      </c>
      <c r="AY41" s="46">
        <v>37</v>
      </c>
      <c r="AZ41" s="45">
        <v>52</v>
      </c>
      <c r="BA41" s="45">
        <v>63</v>
      </c>
      <c r="BB41" s="45">
        <v>64</v>
      </c>
      <c r="BC41" s="45">
        <v>68</v>
      </c>
      <c r="BD41" s="45">
        <v>65</v>
      </c>
      <c r="BE41" s="45">
        <v>62</v>
      </c>
      <c r="BF41" s="38">
        <v>54</v>
      </c>
      <c r="BG41" s="61">
        <f t="shared" si="20"/>
        <v>-0.12903225806451613</v>
      </c>
    </row>
    <row r="42" spans="2:59" x14ac:dyDescent="0.2">
      <c r="B42" s="26" t="s">
        <v>25</v>
      </c>
      <c r="C42" s="24" t="s">
        <v>33</v>
      </c>
      <c r="D42" s="46">
        <v>4494790</v>
      </c>
      <c r="E42" s="45">
        <v>14949985</v>
      </c>
      <c r="F42" s="45">
        <v>15284237</v>
      </c>
      <c r="G42" s="45">
        <v>15905263</v>
      </c>
      <c r="H42" s="45">
        <v>14517505</v>
      </c>
      <c r="I42" s="45">
        <v>18417730</v>
      </c>
      <c r="J42" s="45">
        <v>22233366</v>
      </c>
      <c r="K42" s="44">
        <v>12958167</v>
      </c>
      <c r="L42" s="38">
        <v>11170358.002759462</v>
      </c>
      <c r="M42" s="61"/>
      <c r="N42" s="26" t="s">
        <v>25</v>
      </c>
      <c r="O42" s="24" t="s">
        <v>33</v>
      </c>
      <c r="P42" s="46">
        <f t="shared" ref="P42:P73" si="21">(D42*2)/$C$3</f>
        <v>26439.941176470587</v>
      </c>
      <c r="Q42" s="45">
        <f t="shared" ref="Q42:Q73" si="22">(E42*2)/$D$3</f>
        <v>83055.472222222219</v>
      </c>
      <c r="R42" s="45">
        <f t="shared" ref="R42:R73" si="23">(F42*2)/$E$3</f>
        <v>80443.35263157895</v>
      </c>
      <c r="S42" s="45">
        <f t="shared" si="3"/>
        <v>79526.315000000002</v>
      </c>
      <c r="T42" s="45">
        <f t="shared" ref="T42:T73" si="24">(H42*2)/$G$3</f>
        <v>67523.279069767435</v>
      </c>
      <c r="U42" s="45">
        <f t="shared" si="14"/>
        <v>81856.577777777784</v>
      </c>
      <c r="V42" s="45">
        <f t="shared" si="15"/>
        <v>90748.432653061231</v>
      </c>
      <c r="W42" s="38">
        <f t="shared" si="16"/>
        <v>73008.875835029161</v>
      </c>
      <c r="Y42" s="26" t="s">
        <v>25</v>
      </c>
      <c r="Z42" s="24" t="s">
        <v>33</v>
      </c>
      <c r="AA42" s="46">
        <f t="shared" ref="AA42:AA73" si="25">P42/$C$5/2</f>
        <v>7.7084376607785972</v>
      </c>
      <c r="AB42" s="45">
        <f t="shared" ref="AB42:AB73" si="26">Q42/$C$5/2</f>
        <v>24.214423388402981</v>
      </c>
      <c r="AC42" s="45">
        <f t="shared" ref="AC42:AC73" si="27">R42/$C$5/2</f>
        <v>23.452872487340802</v>
      </c>
      <c r="AD42" s="45">
        <f t="shared" ref="AD42:AD73" si="28">S42/$C$5/2</f>
        <v>23.185514577259475</v>
      </c>
      <c r="AE42" s="45">
        <f t="shared" ref="AE42:AE73" si="29">T42/$C$5/2</f>
        <v>19.686087192352023</v>
      </c>
      <c r="AF42" s="45">
        <f t="shared" ref="AF42:AF73" si="30">U42/$C$5/2</f>
        <v>23.864891480401685</v>
      </c>
      <c r="AG42" s="45">
        <f t="shared" si="17"/>
        <v>26.457268995061582</v>
      </c>
      <c r="AH42" s="38">
        <f t="shared" si="18"/>
        <v>21.285386540824828</v>
      </c>
      <c r="AI42" s="61">
        <f t="shared" si="19"/>
        <v>-0.19548058626920717</v>
      </c>
      <c r="AK42" s="26" t="s">
        <v>25</v>
      </c>
      <c r="AL42" s="24" t="s">
        <v>33</v>
      </c>
      <c r="AM42" s="46">
        <v>387</v>
      </c>
      <c r="AN42" s="45">
        <v>1242</v>
      </c>
      <c r="AO42" s="45">
        <v>1331</v>
      </c>
      <c r="AP42" s="45">
        <v>1280</v>
      </c>
      <c r="AQ42" s="45">
        <v>1362</v>
      </c>
      <c r="AR42" s="45">
        <v>1432</v>
      </c>
      <c r="AS42" s="45">
        <v>1675</v>
      </c>
      <c r="AT42" s="38">
        <v>1454</v>
      </c>
      <c r="AU42" s="61">
        <f t="shared" si="13"/>
        <v>-0.13194029850746269</v>
      </c>
      <c r="AW42" s="26" t="s">
        <v>25</v>
      </c>
      <c r="AX42" s="24" t="s">
        <v>33</v>
      </c>
      <c r="AY42" s="46">
        <v>58</v>
      </c>
      <c r="AZ42" s="45">
        <v>89</v>
      </c>
      <c r="BA42" s="45">
        <v>100</v>
      </c>
      <c r="BB42" s="45">
        <v>105</v>
      </c>
      <c r="BC42" s="45">
        <v>102</v>
      </c>
      <c r="BD42" s="45">
        <v>98</v>
      </c>
      <c r="BE42" s="45">
        <v>104</v>
      </c>
      <c r="BF42" s="38">
        <v>89</v>
      </c>
      <c r="BG42" s="61">
        <f t="shared" si="20"/>
        <v>-0.14423076923076927</v>
      </c>
    </row>
    <row r="43" spans="2:59" x14ac:dyDescent="0.2">
      <c r="B43" s="26" t="s">
        <v>25</v>
      </c>
      <c r="C43" s="24" t="s">
        <v>34</v>
      </c>
      <c r="D43" s="46">
        <v>12777252</v>
      </c>
      <c r="E43" s="45">
        <v>49316373</v>
      </c>
      <c r="F43" s="45">
        <v>54427462</v>
      </c>
      <c r="G43" s="45">
        <v>50308282</v>
      </c>
      <c r="H43" s="45">
        <v>47584726</v>
      </c>
      <c r="I43" s="45">
        <v>53191996</v>
      </c>
      <c r="J43" s="45">
        <v>67587406</v>
      </c>
      <c r="K43" s="44">
        <v>36632611</v>
      </c>
      <c r="L43" s="38">
        <v>31578492.501742285</v>
      </c>
      <c r="M43" s="61"/>
      <c r="N43" s="26" t="s">
        <v>25</v>
      </c>
      <c r="O43" s="24" t="s">
        <v>34</v>
      </c>
      <c r="P43" s="46">
        <f t="shared" si="21"/>
        <v>75160.305882352943</v>
      </c>
      <c r="Q43" s="45">
        <f t="shared" si="22"/>
        <v>273979.84999999998</v>
      </c>
      <c r="R43" s="45">
        <f t="shared" si="23"/>
        <v>286460.32631578948</v>
      </c>
      <c r="S43" s="45">
        <f t="shared" si="3"/>
        <v>251541.41</v>
      </c>
      <c r="T43" s="45">
        <f t="shared" si="24"/>
        <v>221324.30697674418</v>
      </c>
      <c r="U43" s="45">
        <f t="shared" si="14"/>
        <v>236408.8711111111</v>
      </c>
      <c r="V43" s="45">
        <f t="shared" si="15"/>
        <v>275866.96326530614</v>
      </c>
      <c r="W43" s="38">
        <f t="shared" si="16"/>
        <v>206395.37582838093</v>
      </c>
      <c r="Y43" s="26" t="s">
        <v>25</v>
      </c>
      <c r="Z43" s="24" t="s">
        <v>34</v>
      </c>
      <c r="AA43" s="46">
        <f t="shared" si="25"/>
        <v>21.912625621677243</v>
      </c>
      <c r="AB43" s="45">
        <f t="shared" si="26"/>
        <v>79.877507288629729</v>
      </c>
      <c r="AC43" s="45">
        <f t="shared" si="27"/>
        <v>83.516130121221423</v>
      </c>
      <c r="AD43" s="45">
        <f t="shared" si="28"/>
        <v>73.335688046647235</v>
      </c>
      <c r="AE43" s="45">
        <f t="shared" si="29"/>
        <v>64.52603701945894</v>
      </c>
      <c r="AF43" s="45">
        <f t="shared" si="30"/>
        <v>68.923869128603826</v>
      </c>
      <c r="AG43" s="45">
        <f t="shared" si="17"/>
        <v>80.427686083179637</v>
      </c>
      <c r="AH43" s="38">
        <f t="shared" si="18"/>
        <v>60.173578958711644</v>
      </c>
      <c r="AI43" s="61">
        <f t="shared" si="19"/>
        <v>-0.25183003653146085</v>
      </c>
      <c r="AK43" s="26" t="s">
        <v>25</v>
      </c>
      <c r="AL43" s="24" t="s">
        <v>34</v>
      </c>
      <c r="AM43" s="46">
        <v>1148</v>
      </c>
      <c r="AN43" s="45">
        <v>3464</v>
      </c>
      <c r="AO43" s="45">
        <v>4003</v>
      </c>
      <c r="AP43" s="45">
        <v>3808</v>
      </c>
      <c r="AQ43" s="45">
        <v>4004</v>
      </c>
      <c r="AR43" s="45">
        <v>4185</v>
      </c>
      <c r="AS43" s="45">
        <v>4564</v>
      </c>
      <c r="AT43" s="38">
        <v>3800</v>
      </c>
      <c r="AU43" s="61">
        <f t="shared" si="13"/>
        <v>-0.16739702015775637</v>
      </c>
      <c r="AW43" s="26" t="s">
        <v>25</v>
      </c>
      <c r="AX43" s="24" t="s">
        <v>34</v>
      </c>
      <c r="AY43" s="46">
        <v>114</v>
      </c>
      <c r="AZ43" s="45">
        <v>174</v>
      </c>
      <c r="BA43" s="45">
        <v>182</v>
      </c>
      <c r="BB43" s="45">
        <v>205</v>
      </c>
      <c r="BC43" s="45">
        <v>189</v>
      </c>
      <c r="BD43" s="45">
        <v>203</v>
      </c>
      <c r="BE43" s="45">
        <v>221</v>
      </c>
      <c r="BF43" s="38">
        <v>198</v>
      </c>
      <c r="BG43" s="61">
        <f t="shared" si="20"/>
        <v>-0.10407239819004521</v>
      </c>
    </row>
    <row r="44" spans="2:59" x14ac:dyDescent="0.2">
      <c r="B44" s="29" t="s">
        <v>25</v>
      </c>
      <c r="C44" s="28" t="s">
        <v>35</v>
      </c>
      <c r="D44" s="51">
        <v>10593707</v>
      </c>
      <c r="E44" s="52">
        <v>32610589</v>
      </c>
      <c r="F44" s="52">
        <v>32082835</v>
      </c>
      <c r="G44" s="52">
        <v>30746027</v>
      </c>
      <c r="H44" s="52">
        <v>32388735</v>
      </c>
      <c r="I44" s="52">
        <v>36094105</v>
      </c>
      <c r="J44" s="52">
        <v>42204340</v>
      </c>
      <c r="K44" s="70">
        <v>23838107</v>
      </c>
      <c r="L44" s="53">
        <v>20549217.284982234</v>
      </c>
      <c r="M44" s="61"/>
      <c r="N44" s="29" t="s">
        <v>25</v>
      </c>
      <c r="O44" s="28" t="s">
        <v>35</v>
      </c>
      <c r="P44" s="51">
        <f t="shared" si="21"/>
        <v>62315.923529411768</v>
      </c>
      <c r="Q44" s="52">
        <f t="shared" si="22"/>
        <v>181169.93888888889</v>
      </c>
      <c r="R44" s="52">
        <f t="shared" si="23"/>
        <v>168857.02631578947</v>
      </c>
      <c r="S44" s="52">
        <f t="shared" si="3"/>
        <v>153730.13500000001</v>
      </c>
      <c r="T44" s="52">
        <f t="shared" si="24"/>
        <v>150645.27906976745</v>
      </c>
      <c r="U44" s="52">
        <f t="shared" si="14"/>
        <v>160418.24444444446</v>
      </c>
      <c r="V44" s="52">
        <f t="shared" si="15"/>
        <v>172262.61224489796</v>
      </c>
      <c r="W44" s="53">
        <f t="shared" si="16"/>
        <v>134308.60970576626</v>
      </c>
      <c r="Y44" s="29" t="s">
        <v>25</v>
      </c>
      <c r="Z44" s="28" t="s">
        <v>35</v>
      </c>
      <c r="AA44" s="51">
        <f t="shared" si="25"/>
        <v>18.16790773452238</v>
      </c>
      <c r="AB44" s="52">
        <f t="shared" si="26"/>
        <v>52.819224165856824</v>
      </c>
      <c r="AC44" s="52">
        <f t="shared" si="27"/>
        <v>49.229453736381771</v>
      </c>
      <c r="AD44" s="52">
        <f t="shared" si="28"/>
        <v>44.819281341107875</v>
      </c>
      <c r="AE44" s="52">
        <f t="shared" si="29"/>
        <v>43.919906434334536</v>
      </c>
      <c r="AF44" s="52">
        <f t="shared" si="30"/>
        <v>46.769167476514419</v>
      </c>
      <c r="AG44" s="52">
        <f t="shared" si="17"/>
        <v>50.222335931457131</v>
      </c>
      <c r="AH44" s="53">
        <f t="shared" si="18"/>
        <v>39.15702906873652</v>
      </c>
      <c r="AI44" s="61">
        <f t="shared" si="19"/>
        <v>-0.22032640771274392</v>
      </c>
      <c r="AK44" s="29" t="s">
        <v>25</v>
      </c>
      <c r="AL44" s="28" t="s">
        <v>35</v>
      </c>
      <c r="AM44" s="51">
        <v>897</v>
      </c>
      <c r="AN44" s="52">
        <v>2510</v>
      </c>
      <c r="AO44" s="52">
        <v>2757</v>
      </c>
      <c r="AP44" s="52">
        <v>2673</v>
      </c>
      <c r="AQ44" s="52">
        <v>2851</v>
      </c>
      <c r="AR44" s="52">
        <v>3010</v>
      </c>
      <c r="AS44" s="52">
        <v>3173</v>
      </c>
      <c r="AT44" s="53">
        <v>2700</v>
      </c>
      <c r="AU44" s="61">
        <f t="shared" si="13"/>
        <v>-0.14907028049164828</v>
      </c>
      <c r="AW44" s="29" t="s">
        <v>25</v>
      </c>
      <c r="AX44" s="28" t="s">
        <v>35</v>
      </c>
      <c r="AY44" s="51">
        <v>115</v>
      </c>
      <c r="AZ44" s="52">
        <v>147</v>
      </c>
      <c r="BA44" s="52">
        <v>167</v>
      </c>
      <c r="BB44" s="52">
        <v>163</v>
      </c>
      <c r="BC44" s="52">
        <v>171</v>
      </c>
      <c r="BD44" s="52">
        <v>182</v>
      </c>
      <c r="BE44" s="52">
        <v>185</v>
      </c>
      <c r="BF44" s="53">
        <v>168</v>
      </c>
      <c r="BG44" s="61">
        <f t="shared" si="20"/>
        <v>-9.1891891891891841E-2</v>
      </c>
    </row>
    <row r="45" spans="2:59" x14ac:dyDescent="0.2">
      <c r="B45" s="26" t="s">
        <v>36</v>
      </c>
      <c r="C45" s="24" t="s">
        <v>36</v>
      </c>
      <c r="D45" s="46">
        <v>123437686</v>
      </c>
      <c r="E45" s="45">
        <v>508911384</v>
      </c>
      <c r="F45" s="45">
        <v>511921314</v>
      </c>
      <c r="G45" s="45">
        <v>548094911</v>
      </c>
      <c r="H45" s="45">
        <v>556279775</v>
      </c>
      <c r="I45" s="45">
        <v>636891865</v>
      </c>
      <c r="J45" s="45">
        <v>742128769</v>
      </c>
      <c r="K45" s="44">
        <v>427808666</v>
      </c>
      <c r="L45" s="38">
        <v>368784871.8034696</v>
      </c>
      <c r="M45" s="61"/>
      <c r="N45" s="26" t="s">
        <v>36</v>
      </c>
      <c r="O45" s="24" t="s">
        <v>36</v>
      </c>
      <c r="P45" s="46">
        <f t="shared" si="21"/>
        <v>726104.03529411764</v>
      </c>
      <c r="Q45" s="45">
        <f t="shared" si="22"/>
        <v>2827285.4666666668</v>
      </c>
      <c r="R45" s="45">
        <f t="shared" si="23"/>
        <v>2694322.7052631578</v>
      </c>
      <c r="S45" s="45">
        <f t="shared" si="3"/>
        <v>2740474.5550000002</v>
      </c>
      <c r="T45" s="45">
        <f t="shared" si="24"/>
        <v>2587347.7906976743</v>
      </c>
      <c r="U45" s="45">
        <f t="shared" si="14"/>
        <v>2830630.5111111109</v>
      </c>
      <c r="V45" s="45">
        <f t="shared" si="15"/>
        <v>3029097.0163265308</v>
      </c>
      <c r="W45" s="38">
        <f t="shared" si="16"/>
        <v>2410358.6392383636</v>
      </c>
      <c r="Y45" s="26" t="s">
        <v>36</v>
      </c>
      <c r="Z45" s="24" t="s">
        <v>36</v>
      </c>
      <c r="AA45" s="46">
        <f t="shared" si="25"/>
        <v>211.69213856971359</v>
      </c>
      <c r="AB45" s="45">
        <f t="shared" si="26"/>
        <v>824.28147716229353</v>
      </c>
      <c r="AC45" s="45">
        <f t="shared" si="27"/>
        <v>785.51682369188279</v>
      </c>
      <c r="AD45" s="45">
        <f t="shared" si="28"/>
        <v>798.97217346938783</v>
      </c>
      <c r="AE45" s="45">
        <f t="shared" si="29"/>
        <v>754.32880195267467</v>
      </c>
      <c r="AF45" s="45">
        <f t="shared" si="30"/>
        <v>825.2567087787495</v>
      </c>
      <c r="AG45" s="45">
        <f t="shared" si="17"/>
        <v>883.1186636520498</v>
      </c>
      <c r="AH45" s="38">
        <f t="shared" si="18"/>
        <v>702.72846625025181</v>
      </c>
      <c r="AI45" s="61">
        <f t="shared" si="19"/>
        <v>-0.20426495874949824</v>
      </c>
      <c r="AK45" s="26" t="s">
        <v>36</v>
      </c>
      <c r="AL45" s="24" t="s">
        <v>36</v>
      </c>
      <c r="AM45" s="46">
        <v>10367</v>
      </c>
      <c r="AN45" s="45">
        <v>33438</v>
      </c>
      <c r="AO45" s="45">
        <v>35690</v>
      </c>
      <c r="AP45" s="45">
        <v>37765</v>
      </c>
      <c r="AQ45" s="45">
        <v>38499</v>
      </c>
      <c r="AR45" s="45">
        <v>43015</v>
      </c>
      <c r="AS45" s="45">
        <v>46617</v>
      </c>
      <c r="AT45" s="38">
        <v>41512</v>
      </c>
      <c r="AU45" s="61">
        <f t="shared" si="13"/>
        <v>-0.10950940643971085</v>
      </c>
      <c r="AW45" s="26" t="s">
        <v>36</v>
      </c>
      <c r="AX45" s="24" t="s">
        <v>36</v>
      </c>
      <c r="AY45" s="46">
        <v>1419</v>
      </c>
      <c r="AZ45" s="45">
        <v>2229</v>
      </c>
      <c r="BA45" s="45">
        <v>2346</v>
      </c>
      <c r="BB45" s="45">
        <v>2447</v>
      </c>
      <c r="BC45" s="45">
        <v>2497</v>
      </c>
      <c r="BD45" s="45">
        <v>2587</v>
      </c>
      <c r="BE45" s="45">
        <v>2599</v>
      </c>
      <c r="BF45" s="38">
        <v>2360</v>
      </c>
      <c r="BG45" s="61">
        <f t="shared" si="20"/>
        <v>-9.1958445555983093E-2</v>
      </c>
    </row>
    <row r="46" spans="2:59" x14ac:dyDescent="0.2">
      <c r="B46" s="26" t="s">
        <v>36</v>
      </c>
      <c r="C46" s="24" t="s">
        <v>37</v>
      </c>
      <c r="D46" s="46">
        <v>17326408</v>
      </c>
      <c r="E46" s="45">
        <v>68249905</v>
      </c>
      <c r="F46" s="45">
        <v>66945815</v>
      </c>
      <c r="G46" s="45">
        <v>73911724</v>
      </c>
      <c r="H46" s="45">
        <v>71775289</v>
      </c>
      <c r="I46" s="45">
        <v>84692630</v>
      </c>
      <c r="J46" s="45">
        <v>97551218</v>
      </c>
      <c r="K46" s="44">
        <v>57016748</v>
      </c>
      <c r="L46" s="38">
        <v>49150276.216776617</v>
      </c>
      <c r="M46" s="61"/>
      <c r="N46" s="26" t="s">
        <v>36</v>
      </c>
      <c r="O46" s="24" t="s">
        <v>37</v>
      </c>
      <c r="P46" s="46">
        <f t="shared" si="21"/>
        <v>101920.04705882353</v>
      </c>
      <c r="Q46" s="45">
        <f t="shared" si="22"/>
        <v>379166.13888888888</v>
      </c>
      <c r="R46" s="45">
        <f t="shared" si="23"/>
        <v>352346.39473684208</v>
      </c>
      <c r="S46" s="45">
        <f t="shared" si="3"/>
        <v>369558.62</v>
      </c>
      <c r="T46" s="45">
        <f t="shared" si="24"/>
        <v>333838.55348837207</v>
      </c>
      <c r="U46" s="45">
        <f t="shared" si="14"/>
        <v>376411.68888888886</v>
      </c>
      <c r="V46" s="45">
        <f t="shared" si="15"/>
        <v>398168.23673469387</v>
      </c>
      <c r="W46" s="38">
        <f t="shared" si="16"/>
        <v>321243.63540376874</v>
      </c>
      <c r="Y46" s="26" t="s">
        <v>36</v>
      </c>
      <c r="Z46" s="24" t="s">
        <v>37</v>
      </c>
      <c r="AA46" s="46">
        <f t="shared" si="25"/>
        <v>29.714299434059338</v>
      </c>
      <c r="AB46" s="45">
        <f t="shared" si="26"/>
        <v>110.54406381600259</v>
      </c>
      <c r="AC46" s="45">
        <f t="shared" si="27"/>
        <v>102.72489642473531</v>
      </c>
      <c r="AD46" s="45">
        <f t="shared" si="28"/>
        <v>107.74303790087464</v>
      </c>
      <c r="AE46" s="45">
        <f t="shared" si="29"/>
        <v>97.329024340633254</v>
      </c>
      <c r="AF46" s="45">
        <f t="shared" si="30"/>
        <v>109.74101716877226</v>
      </c>
      <c r="AG46" s="45">
        <f t="shared" si="17"/>
        <v>116.08403403343844</v>
      </c>
      <c r="AH46" s="38">
        <f t="shared" si="18"/>
        <v>93.657036560865521</v>
      </c>
      <c r="AI46" s="61">
        <f t="shared" si="19"/>
        <v>-0.19319622770959821</v>
      </c>
      <c r="AK46" s="26" t="s">
        <v>36</v>
      </c>
      <c r="AL46" s="24" t="s">
        <v>37</v>
      </c>
      <c r="AM46" s="46">
        <v>1655</v>
      </c>
      <c r="AN46" s="45">
        <v>5100</v>
      </c>
      <c r="AO46" s="45">
        <v>5216</v>
      </c>
      <c r="AP46" s="45">
        <v>5547</v>
      </c>
      <c r="AQ46" s="45">
        <v>5352</v>
      </c>
      <c r="AR46" s="45">
        <v>6003</v>
      </c>
      <c r="AS46" s="45">
        <v>6438</v>
      </c>
      <c r="AT46" s="38">
        <v>5724</v>
      </c>
      <c r="AU46" s="61">
        <f t="shared" si="13"/>
        <v>-0.11090400745573159</v>
      </c>
      <c r="AW46" s="26" t="s">
        <v>36</v>
      </c>
      <c r="AX46" s="24" t="s">
        <v>37</v>
      </c>
      <c r="AY46" s="46">
        <v>230</v>
      </c>
      <c r="AZ46" s="45">
        <v>330</v>
      </c>
      <c r="BA46" s="45">
        <v>351</v>
      </c>
      <c r="BB46" s="45">
        <v>367</v>
      </c>
      <c r="BC46" s="45">
        <v>352</v>
      </c>
      <c r="BD46" s="45">
        <v>364</v>
      </c>
      <c r="BE46" s="45">
        <v>367</v>
      </c>
      <c r="BF46" s="38">
        <v>323</v>
      </c>
      <c r="BG46" s="61">
        <f t="shared" si="20"/>
        <v>-0.11989100817438691</v>
      </c>
    </row>
    <row r="47" spans="2:59" x14ac:dyDescent="0.2">
      <c r="B47" s="26" t="s">
        <v>36</v>
      </c>
      <c r="C47" s="24" t="s">
        <v>38</v>
      </c>
      <c r="D47" s="46">
        <v>34663226</v>
      </c>
      <c r="E47" s="45">
        <v>146881936</v>
      </c>
      <c r="F47" s="45">
        <v>145585349</v>
      </c>
      <c r="G47" s="45">
        <v>155353119</v>
      </c>
      <c r="H47" s="45">
        <v>154113963</v>
      </c>
      <c r="I47" s="45">
        <v>174512964</v>
      </c>
      <c r="J47" s="45">
        <v>203997896</v>
      </c>
      <c r="K47" s="44">
        <v>111014714</v>
      </c>
      <c r="L47" s="38">
        <v>95698264.959384531</v>
      </c>
      <c r="M47" s="61"/>
      <c r="N47" s="26" t="s">
        <v>36</v>
      </c>
      <c r="O47" s="24" t="s">
        <v>38</v>
      </c>
      <c r="P47" s="46">
        <f t="shared" si="21"/>
        <v>203901.32941176472</v>
      </c>
      <c r="Q47" s="45">
        <f t="shared" si="22"/>
        <v>816010.75555555557</v>
      </c>
      <c r="R47" s="45">
        <f t="shared" si="23"/>
        <v>766238.6789473684</v>
      </c>
      <c r="S47" s="45">
        <f t="shared" si="3"/>
        <v>776765.59499999997</v>
      </c>
      <c r="T47" s="45">
        <f t="shared" si="24"/>
        <v>716809.13023255812</v>
      </c>
      <c r="U47" s="45">
        <f t="shared" si="14"/>
        <v>775613.17333333334</v>
      </c>
      <c r="V47" s="45">
        <f t="shared" si="15"/>
        <v>832644.47346938774</v>
      </c>
      <c r="W47" s="38">
        <f t="shared" si="16"/>
        <v>625478.8559436897</v>
      </c>
      <c r="Y47" s="26" t="s">
        <v>36</v>
      </c>
      <c r="Z47" s="24" t="s">
        <v>38</v>
      </c>
      <c r="AA47" s="46">
        <f t="shared" si="25"/>
        <v>59.446451723546566</v>
      </c>
      <c r="AB47" s="45">
        <f t="shared" si="26"/>
        <v>237.90401036605118</v>
      </c>
      <c r="AC47" s="45">
        <f t="shared" si="27"/>
        <v>223.39320085929108</v>
      </c>
      <c r="AD47" s="45">
        <f t="shared" si="28"/>
        <v>226.46227259475216</v>
      </c>
      <c r="AE47" s="45">
        <f t="shared" si="29"/>
        <v>208.98225371211606</v>
      </c>
      <c r="AF47" s="45">
        <f t="shared" si="30"/>
        <v>226.1262896015549</v>
      </c>
      <c r="AG47" s="45">
        <f t="shared" si="17"/>
        <v>242.75349080740168</v>
      </c>
      <c r="AH47" s="38">
        <f t="shared" si="18"/>
        <v>182.35535158708154</v>
      </c>
      <c r="AI47" s="61">
        <f t="shared" si="19"/>
        <v>-0.248804410677824</v>
      </c>
      <c r="AK47" s="26" t="s">
        <v>36</v>
      </c>
      <c r="AL47" s="24" t="s">
        <v>38</v>
      </c>
      <c r="AM47" s="46">
        <v>2930</v>
      </c>
      <c r="AN47" s="45">
        <v>9649</v>
      </c>
      <c r="AO47" s="45">
        <v>10051</v>
      </c>
      <c r="AP47" s="45">
        <v>10650</v>
      </c>
      <c r="AQ47" s="45">
        <v>10728</v>
      </c>
      <c r="AR47" s="45">
        <v>11927</v>
      </c>
      <c r="AS47" s="45">
        <v>12678</v>
      </c>
      <c r="AT47" s="38">
        <v>10812</v>
      </c>
      <c r="AU47" s="61">
        <f t="shared" si="13"/>
        <v>-0.14718409843823943</v>
      </c>
      <c r="AW47" s="26" t="s">
        <v>36</v>
      </c>
      <c r="AX47" s="24" t="s">
        <v>38</v>
      </c>
      <c r="AY47" s="46">
        <v>343</v>
      </c>
      <c r="AZ47" s="45">
        <v>531</v>
      </c>
      <c r="BA47" s="45">
        <v>562</v>
      </c>
      <c r="BB47" s="45">
        <v>581</v>
      </c>
      <c r="BC47" s="45">
        <v>575</v>
      </c>
      <c r="BD47" s="45">
        <v>610</v>
      </c>
      <c r="BE47" s="45">
        <v>586</v>
      </c>
      <c r="BF47" s="38">
        <v>547</v>
      </c>
      <c r="BG47" s="61">
        <f t="shared" si="20"/>
        <v>-6.6552901023890776E-2</v>
      </c>
    </row>
    <row r="48" spans="2:59" x14ac:dyDescent="0.2">
      <c r="B48" s="26" t="s">
        <v>36</v>
      </c>
      <c r="C48" s="24" t="s">
        <v>39</v>
      </c>
      <c r="D48" s="46">
        <v>4373400</v>
      </c>
      <c r="E48" s="45">
        <v>14279698</v>
      </c>
      <c r="F48" s="45">
        <v>15194923</v>
      </c>
      <c r="G48" s="45">
        <v>17084113</v>
      </c>
      <c r="H48" s="45">
        <v>16751163</v>
      </c>
      <c r="I48" s="45">
        <v>16862456</v>
      </c>
      <c r="J48" s="45">
        <v>19569127</v>
      </c>
      <c r="K48" s="44">
        <v>13421491</v>
      </c>
      <c r="L48" s="38">
        <v>11569758.238245741</v>
      </c>
      <c r="M48" s="61"/>
      <c r="N48" s="26" t="s">
        <v>36</v>
      </c>
      <c r="O48" s="24" t="s">
        <v>39</v>
      </c>
      <c r="P48" s="46">
        <f t="shared" si="21"/>
        <v>25725.882352941175</v>
      </c>
      <c r="Q48" s="45">
        <f t="shared" si="22"/>
        <v>79331.655555555553</v>
      </c>
      <c r="R48" s="45">
        <f t="shared" si="23"/>
        <v>79973.278947368424</v>
      </c>
      <c r="S48" s="45">
        <f t="shared" si="3"/>
        <v>85420.565000000002</v>
      </c>
      <c r="T48" s="45">
        <f t="shared" si="24"/>
        <v>77912.38604651163</v>
      </c>
      <c r="U48" s="45">
        <f t="shared" si="14"/>
        <v>74944.248888888891</v>
      </c>
      <c r="V48" s="45">
        <f t="shared" si="15"/>
        <v>79873.987755102047</v>
      </c>
      <c r="W48" s="38">
        <f t="shared" si="16"/>
        <v>75619.33489049504</v>
      </c>
      <c r="Y48" s="26" t="s">
        <v>36</v>
      </c>
      <c r="Z48" s="24" t="s">
        <v>39</v>
      </c>
      <c r="AA48" s="46">
        <f t="shared" si="25"/>
        <v>7.5002572457554448</v>
      </c>
      <c r="AB48" s="45">
        <f t="shared" si="26"/>
        <v>23.128762552640104</v>
      </c>
      <c r="AC48" s="45">
        <f t="shared" si="27"/>
        <v>23.315824765996624</v>
      </c>
      <c r="AD48" s="45">
        <f t="shared" si="28"/>
        <v>24.903954810495627</v>
      </c>
      <c r="AE48" s="45">
        <f t="shared" si="29"/>
        <v>22.714981354668115</v>
      </c>
      <c r="AF48" s="45">
        <f t="shared" si="30"/>
        <v>21.849635244574021</v>
      </c>
      <c r="AG48" s="45">
        <f t="shared" si="17"/>
        <v>23.286876896531208</v>
      </c>
      <c r="AH48" s="38">
        <f t="shared" si="18"/>
        <v>22.046453320844034</v>
      </c>
      <c r="AI48" s="61">
        <f t="shared" si="19"/>
        <v>-5.3267064587434909E-2</v>
      </c>
      <c r="AK48" s="26" t="s">
        <v>36</v>
      </c>
      <c r="AL48" s="24" t="s">
        <v>39</v>
      </c>
      <c r="AM48" s="46">
        <v>413</v>
      </c>
      <c r="AN48" s="45">
        <v>1139</v>
      </c>
      <c r="AO48" s="45">
        <v>1236</v>
      </c>
      <c r="AP48" s="45">
        <v>1306</v>
      </c>
      <c r="AQ48" s="45">
        <v>1348</v>
      </c>
      <c r="AR48" s="45">
        <v>1366</v>
      </c>
      <c r="AS48" s="45">
        <v>1470</v>
      </c>
      <c r="AT48" s="38">
        <v>1809</v>
      </c>
      <c r="AU48" s="61">
        <f t="shared" si="13"/>
        <v>0.23061224489795928</v>
      </c>
      <c r="AW48" s="26" t="s">
        <v>36</v>
      </c>
      <c r="AX48" s="24" t="s">
        <v>39</v>
      </c>
      <c r="AY48" s="46">
        <v>49</v>
      </c>
      <c r="AZ48" s="45">
        <v>71</v>
      </c>
      <c r="BA48" s="45">
        <v>72</v>
      </c>
      <c r="BB48" s="45">
        <v>84</v>
      </c>
      <c r="BC48" s="45">
        <v>86</v>
      </c>
      <c r="BD48" s="45">
        <v>85</v>
      </c>
      <c r="BE48" s="45">
        <v>91</v>
      </c>
      <c r="BF48" s="38">
        <v>78</v>
      </c>
      <c r="BG48" s="61">
        <f t="shared" si="20"/>
        <v>-0.1428571428571429</v>
      </c>
    </row>
    <row r="49" spans="2:59" x14ac:dyDescent="0.2">
      <c r="B49" s="26" t="s">
        <v>36</v>
      </c>
      <c r="C49" s="24" t="s">
        <v>40</v>
      </c>
      <c r="D49" s="46">
        <v>36957341</v>
      </c>
      <c r="E49" s="45">
        <v>153106133</v>
      </c>
      <c r="F49" s="45">
        <v>157012432</v>
      </c>
      <c r="G49" s="45">
        <v>168033549</v>
      </c>
      <c r="H49" s="45">
        <v>175162700</v>
      </c>
      <c r="I49" s="45">
        <v>204646684</v>
      </c>
      <c r="J49" s="45">
        <v>231842682</v>
      </c>
      <c r="K49" s="44">
        <v>134937340</v>
      </c>
      <c r="L49" s="38">
        <v>116320340.34906901</v>
      </c>
      <c r="M49" s="61"/>
      <c r="N49" s="26" t="s">
        <v>36</v>
      </c>
      <c r="O49" s="24" t="s">
        <v>40</v>
      </c>
      <c r="P49" s="46">
        <f t="shared" si="21"/>
        <v>217396.12352941177</v>
      </c>
      <c r="Q49" s="45">
        <f t="shared" si="22"/>
        <v>850589.62777777773</v>
      </c>
      <c r="R49" s="45">
        <f t="shared" si="23"/>
        <v>826381.22105263162</v>
      </c>
      <c r="S49" s="45">
        <f t="shared" si="3"/>
        <v>840167.745</v>
      </c>
      <c r="T49" s="45">
        <f t="shared" si="24"/>
        <v>814710.23255813948</v>
      </c>
      <c r="U49" s="45">
        <f t="shared" si="14"/>
        <v>909540.81777777779</v>
      </c>
      <c r="V49" s="45">
        <f t="shared" si="15"/>
        <v>946296.6612244898</v>
      </c>
      <c r="W49" s="38">
        <f t="shared" si="16"/>
        <v>760263.66241221584</v>
      </c>
      <c r="Y49" s="26" t="s">
        <v>36</v>
      </c>
      <c r="Z49" s="24" t="s">
        <v>40</v>
      </c>
      <c r="AA49" s="46">
        <f t="shared" si="25"/>
        <v>63.380794031898475</v>
      </c>
      <c r="AB49" s="45">
        <f t="shared" si="26"/>
        <v>247.98531422092645</v>
      </c>
      <c r="AC49" s="45">
        <f t="shared" si="27"/>
        <v>240.9274696946448</v>
      </c>
      <c r="AD49" s="45">
        <f t="shared" si="28"/>
        <v>244.94686443148689</v>
      </c>
      <c r="AE49" s="45">
        <f t="shared" si="29"/>
        <v>237.52484914231471</v>
      </c>
      <c r="AF49" s="45">
        <f t="shared" si="30"/>
        <v>265.17225008098478</v>
      </c>
      <c r="AG49" s="45">
        <f t="shared" si="17"/>
        <v>275.88823942404952</v>
      </c>
      <c r="AH49" s="38">
        <f t="shared" si="18"/>
        <v>221.65121353125826</v>
      </c>
      <c r="AI49" s="61">
        <f t="shared" si="19"/>
        <v>-0.19659056872455916</v>
      </c>
      <c r="AK49" s="26" t="s">
        <v>36</v>
      </c>
      <c r="AL49" s="24" t="s">
        <v>40</v>
      </c>
      <c r="AM49" s="46">
        <v>2758</v>
      </c>
      <c r="AN49" s="45">
        <v>8885</v>
      </c>
      <c r="AO49" s="45">
        <v>9644</v>
      </c>
      <c r="AP49" s="45">
        <v>10297</v>
      </c>
      <c r="AQ49" s="45">
        <v>10907</v>
      </c>
      <c r="AR49" s="45">
        <v>12324</v>
      </c>
      <c r="AS49" s="45">
        <v>13281</v>
      </c>
      <c r="AT49" s="38">
        <v>11682</v>
      </c>
      <c r="AU49" s="61">
        <f t="shared" si="13"/>
        <v>-0.12039756042466687</v>
      </c>
      <c r="AW49" s="26" t="s">
        <v>36</v>
      </c>
      <c r="AX49" s="24" t="s">
        <v>40</v>
      </c>
      <c r="AY49" s="46">
        <v>391</v>
      </c>
      <c r="AZ49" s="45">
        <v>650</v>
      </c>
      <c r="BA49" s="45">
        <v>683</v>
      </c>
      <c r="BB49" s="45">
        <v>704</v>
      </c>
      <c r="BC49" s="45">
        <v>749</v>
      </c>
      <c r="BD49" s="45">
        <v>758</v>
      </c>
      <c r="BE49" s="45">
        <v>755</v>
      </c>
      <c r="BF49" s="38">
        <v>686</v>
      </c>
      <c r="BG49" s="61">
        <f t="shared" si="20"/>
        <v>-9.139072847682117E-2</v>
      </c>
    </row>
    <row r="50" spans="2:59" x14ac:dyDescent="0.2">
      <c r="B50" s="26" t="s">
        <v>36</v>
      </c>
      <c r="C50" s="24" t="s">
        <v>41</v>
      </c>
      <c r="D50" s="46">
        <v>8356438</v>
      </c>
      <c r="E50" s="45">
        <v>34035861</v>
      </c>
      <c r="F50" s="45">
        <v>33817805</v>
      </c>
      <c r="G50" s="45">
        <v>36005657</v>
      </c>
      <c r="H50" s="45">
        <v>40121002</v>
      </c>
      <c r="I50" s="45">
        <v>43328784</v>
      </c>
      <c r="J50" s="45">
        <v>48388661</v>
      </c>
      <c r="K50" s="44">
        <v>29897185</v>
      </c>
      <c r="L50" s="38">
        <v>25772337.995391645</v>
      </c>
      <c r="M50" s="61"/>
      <c r="N50" s="26" t="s">
        <v>36</v>
      </c>
      <c r="O50" s="24" t="s">
        <v>41</v>
      </c>
      <c r="P50" s="46">
        <f t="shared" si="21"/>
        <v>49155.517647058827</v>
      </c>
      <c r="Q50" s="45">
        <f t="shared" si="22"/>
        <v>189088.11666666667</v>
      </c>
      <c r="R50" s="45">
        <f t="shared" si="23"/>
        <v>177988.44736842104</v>
      </c>
      <c r="S50" s="45">
        <f t="shared" si="3"/>
        <v>180028.285</v>
      </c>
      <c r="T50" s="45">
        <f t="shared" si="24"/>
        <v>186609.31162790698</v>
      </c>
      <c r="U50" s="45">
        <f t="shared" si="14"/>
        <v>192572.37333333332</v>
      </c>
      <c r="V50" s="45">
        <f t="shared" si="15"/>
        <v>197504.7387755102</v>
      </c>
      <c r="W50" s="38">
        <f t="shared" si="16"/>
        <v>168446.65356465129</v>
      </c>
      <c r="Y50" s="26" t="s">
        <v>36</v>
      </c>
      <c r="Z50" s="24" t="s">
        <v>41</v>
      </c>
      <c r="AA50" s="46">
        <f t="shared" si="25"/>
        <v>14.331054707597325</v>
      </c>
      <c r="AB50" s="45">
        <f t="shared" si="26"/>
        <v>55.127730806608355</v>
      </c>
      <c r="AC50" s="45">
        <f t="shared" si="27"/>
        <v>51.891675617615462</v>
      </c>
      <c r="AD50" s="45">
        <f t="shared" si="28"/>
        <v>52.486380466472305</v>
      </c>
      <c r="AE50" s="45">
        <f t="shared" si="29"/>
        <v>54.40504712183877</v>
      </c>
      <c r="AF50" s="45">
        <f t="shared" si="30"/>
        <v>56.14354907677356</v>
      </c>
      <c r="AG50" s="45">
        <f t="shared" si="17"/>
        <v>57.581556494317844</v>
      </c>
      <c r="AH50" s="38">
        <f t="shared" si="18"/>
        <v>49.109811534883761</v>
      </c>
      <c r="AI50" s="61">
        <f t="shared" si="19"/>
        <v>-0.14712601525924496</v>
      </c>
      <c r="AK50" s="26" t="s">
        <v>36</v>
      </c>
      <c r="AL50" s="24" t="s">
        <v>41</v>
      </c>
      <c r="AM50" s="46">
        <v>752</v>
      </c>
      <c r="AN50" s="45">
        <v>2556</v>
      </c>
      <c r="AO50" s="45">
        <v>2773</v>
      </c>
      <c r="AP50" s="45">
        <v>2985</v>
      </c>
      <c r="AQ50" s="45">
        <v>3166</v>
      </c>
      <c r="AR50" s="45">
        <v>3433</v>
      </c>
      <c r="AS50" s="45">
        <v>3592</v>
      </c>
      <c r="AT50" s="38">
        <v>3472</v>
      </c>
      <c r="AU50" s="61">
        <f t="shared" si="13"/>
        <v>-3.3407572383073458E-2</v>
      </c>
      <c r="AW50" s="26" t="s">
        <v>36</v>
      </c>
      <c r="AX50" s="24" t="s">
        <v>41</v>
      </c>
      <c r="AY50" s="46">
        <v>126</v>
      </c>
      <c r="AZ50" s="45">
        <v>216</v>
      </c>
      <c r="BA50" s="45">
        <v>227</v>
      </c>
      <c r="BB50" s="45">
        <v>231</v>
      </c>
      <c r="BC50" s="45">
        <v>239</v>
      </c>
      <c r="BD50" s="45">
        <v>270</v>
      </c>
      <c r="BE50" s="45">
        <v>270</v>
      </c>
      <c r="BF50" s="38">
        <v>240</v>
      </c>
      <c r="BG50" s="61">
        <f t="shared" si="20"/>
        <v>-0.11111111111111116</v>
      </c>
    </row>
    <row r="51" spans="2:59" x14ac:dyDescent="0.2">
      <c r="B51" s="29" t="s">
        <v>36</v>
      </c>
      <c r="C51" s="28" t="s">
        <v>42</v>
      </c>
      <c r="D51" s="51">
        <v>21760873</v>
      </c>
      <c r="E51" s="52">
        <v>92357851</v>
      </c>
      <c r="F51" s="52">
        <v>93364990</v>
      </c>
      <c r="G51" s="52">
        <v>97706749</v>
      </c>
      <c r="H51" s="52">
        <v>98355658</v>
      </c>
      <c r="I51" s="52">
        <v>112848347</v>
      </c>
      <c r="J51" s="52">
        <v>140779185</v>
      </c>
      <c r="K51" s="70">
        <v>81521188</v>
      </c>
      <c r="L51" s="53">
        <v>70273894.044602036</v>
      </c>
      <c r="M51" s="61"/>
      <c r="N51" s="29" t="s">
        <v>36</v>
      </c>
      <c r="O51" s="28" t="s">
        <v>42</v>
      </c>
      <c r="P51" s="51">
        <f t="shared" si="21"/>
        <v>128005.13529411764</v>
      </c>
      <c r="Q51" s="52">
        <f t="shared" si="22"/>
        <v>513099.1722222222</v>
      </c>
      <c r="R51" s="52">
        <f t="shared" si="23"/>
        <v>491394.68421052629</v>
      </c>
      <c r="S51" s="52">
        <f t="shared" si="3"/>
        <v>488533.745</v>
      </c>
      <c r="T51" s="52">
        <f t="shared" si="24"/>
        <v>457468.17674418603</v>
      </c>
      <c r="U51" s="52">
        <f t="shared" si="14"/>
        <v>501548.20888888888</v>
      </c>
      <c r="V51" s="52">
        <f t="shared" si="15"/>
        <v>574608.91836734698</v>
      </c>
      <c r="W51" s="53">
        <f t="shared" si="16"/>
        <v>459306.4970235427</v>
      </c>
      <c r="Y51" s="29" t="s">
        <v>36</v>
      </c>
      <c r="Z51" s="28" t="s">
        <v>42</v>
      </c>
      <c r="AA51" s="51">
        <f t="shared" si="25"/>
        <v>37.319281426856456</v>
      </c>
      <c r="AB51" s="52">
        <f t="shared" si="26"/>
        <v>149.59159540006479</v>
      </c>
      <c r="AC51" s="52">
        <f t="shared" si="27"/>
        <v>143.26375632959949</v>
      </c>
      <c r="AD51" s="52">
        <f t="shared" si="28"/>
        <v>142.42966326530612</v>
      </c>
      <c r="AE51" s="52">
        <f t="shared" si="29"/>
        <v>133.37264628110381</v>
      </c>
      <c r="AF51" s="52">
        <f t="shared" si="30"/>
        <v>146.22396760609004</v>
      </c>
      <c r="AG51" s="52">
        <f t="shared" si="17"/>
        <v>167.52446599631108</v>
      </c>
      <c r="AH51" s="53">
        <f t="shared" si="18"/>
        <v>133.90859971531856</v>
      </c>
      <c r="AI51" s="61">
        <f t="shared" si="19"/>
        <v>-0.20066242910293919</v>
      </c>
      <c r="AK51" s="29" t="s">
        <v>36</v>
      </c>
      <c r="AL51" s="28" t="s">
        <v>42</v>
      </c>
      <c r="AM51" s="51">
        <v>1859</v>
      </c>
      <c r="AN51" s="52">
        <v>6114</v>
      </c>
      <c r="AO51" s="52">
        <v>6774</v>
      </c>
      <c r="AP51" s="52">
        <v>6983</v>
      </c>
      <c r="AQ51" s="52">
        <v>6999</v>
      </c>
      <c r="AR51" s="52">
        <v>7965</v>
      </c>
      <c r="AS51" s="52">
        <v>9161</v>
      </c>
      <c r="AT51" s="53">
        <v>8013</v>
      </c>
      <c r="AU51" s="61">
        <f t="shared" si="13"/>
        <v>-0.12531383036786381</v>
      </c>
      <c r="AW51" s="29" t="s">
        <v>36</v>
      </c>
      <c r="AX51" s="28" t="s">
        <v>42</v>
      </c>
      <c r="AY51" s="51">
        <v>280</v>
      </c>
      <c r="AZ51" s="52">
        <v>431</v>
      </c>
      <c r="BA51" s="52">
        <v>451</v>
      </c>
      <c r="BB51" s="52">
        <v>480</v>
      </c>
      <c r="BC51" s="52">
        <v>496</v>
      </c>
      <c r="BD51" s="52">
        <v>500</v>
      </c>
      <c r="BE51" s="52">
        <v>530</v>
      </c>
      <c r="BF51" s="53">
        <v>486</v>
      </c>
      <c r="BG51" s="61">
        <f t="shared" si="20"/>
        <v>-8.3018867924528283E-2</v>
      </c>
    </row>
    <row r="52" spans="2:59" x14ac:dyDescent="0.2">
      <c r="B52" s="26" t="s">
        <v>43</v>
      </c>
      <c r="C52" s="24" t="s">
        <v>43</v>
      </c>
      <c r="D52" s="46">
        <v>41746062</v>
      </c>
      <c r="E52" s="45">
        <v>161423171</v>
      </c>
      <c r="F52" s="45">
        <v>156444632</v>
      </c>
      <c r="G52" s="45">
        <v>161971421</v>
      </c>
      <c r="H52" s="45">
        <v>160031148</v>
      </c>
      <c r="I52" s="45">
        <v>175170697</v>
      </c>
      <c r="J52" s="45">
        <v>211495626</v>
      </c>
      <c r="K52" s="44">
        <v>120195086</v>
      </c>
      <c r="L52" s="38">
        <v>103612041.79514447</v>
      </c>
      <c r="M52" s="61"/>
      <c r="N52" s="26" t="s">
        <v>43</v>
      </c>
      <c r="O52" s="24" t="s">
        <v>43</v>
      </c>
      <c r="P52" s="46">
        <f t="shared" si="21"/>
        <v>245565.07058823531</v>
      </c>
      <c r="Q52" s="45">
        <f t="shared" si="22"/>
        <v>896795.39444444445</v>
      </c>
      <c r="R52" s="45">
        <f t="shared" si="23"/>
        <v>823392.8</v>
      </c>
      <c r="S52" s="45">
        <f t="shared" si="3"/>
        <v>809857.10499999998</v>
      </c>
      <c r="T52" s="45">
        <f t="shared" si="24"/>
        <v>744330.9209302325</v>
      </c>
      <c r="U52" s="45">
        <f t="shared" si="14"/>
        <v>778536.43111111107</v>
      </c>
      <c r="V52" s="45">
        <f t="shared" si="15"/>
        <v>863247.45306122454</v>
      </c>
      <c r="W52" s="38">
        <f t="shared" si="16"/>
        <v>677202.8875499639</v>
      </c>
      <c r="Y52" s="26" t="s">
        <v>43</v>
      </c>
      <c r="Z52" s="24" t="s">
        <v>43</v>
      </c>
      <c r="AA52" s="46">
        <f t="shared" si="25"/>
        <v>71.593315040301832</v>
      </c>
      <c r="AB52" s="45">
        <f t="shared" si="26"/>
        <v>261.45638321995466</v>
      </c>
      <c r="AC52" s="45">
        <f t="shared" si="27"/>
        <v>240.05620991253645</v>
      </c>
      <c r="AD52" s="45">
        <f t="shared" si="28"/>
        <v>236.10994314868805</v>
      </c>
      <c r="AE52" s="45">
        <f t="shared" si="29"/>
        <v>217.00609939656925</v>
      </c>
      <c r="AF52" s="45">
        <f t="shared" si="30"/>
        <v>226.97855134434724</v>
      </c>
      <c r="AG52" s="45">
        <f t="shared" si="17"/>
        <v>251.67564229190219</v>
      </c>
      <c r="AH52" s="38">
        <f t="shared" si="18"/>
        <v>197.43524418366295</v>
      </c>
      <c r="AI52" s="61">
        <f t="shared" si="19"/>
        <v>-0.21551707433542311</v>
      </c>
      <c r="AK52" s="26" t="s">
        <v>43</v>
      </c>
      <c r="AL52" s="24" t="s">
        <v>43</v>
      </c>
      <c r="AM52" s="46">
        <v>3403</v>
      </c>
      <c r="AN52" s="45">
        <v>11337</v>
      </c>
      <c r="AO52" s="45">
        <v>11522</v>
      </c>
      <c r="AP52" s="45">
        <v>12289</v>
      </c>
      <c r="AQ52" s="45">
        <v>12337</v>
      </c>
      <c r="AR52" s="45">
        <v>13096</v>
      </c>
      <c r="AS52" s="45">
        <v>14231</v>
      </c>
      <c r="AT52" s="38">
        <v>11909</v>
      </c>
      <c r="AU52" s="61">
        <f t="shared" si="13"/>
        <v>-0.16316492164991914</v>
      </c>
      <c r="AW52" s="26" t="s">
        <v>43</v>
      </c>
      <c r="AX52" s="24" t="s">
        <v>43</v>
      </c>
      <c r="AY52" s="46">
        <v>639</v>
      </c>
      <c r="AZ52" s="45">
        <v>1020</v>
      </c>
      <c r="BA52" s="45">
        <v>1115</v>
      </c>
      <c r="BB52" s="45">
        <v>1151</v>
      </c>
      <c r="BC52" s="45">
        <v>1146</v>
      </c>
      <c r="BD52" s="45">
        <v>1242</v>
      </c>
      <c r="BE52" s="45">
        <v>1238</v>
      </c>
      <c r="BF52" s="38">
        <v>1122</v>
      </c>
      <c r="BG52" s="61">
        <f t="shared" si="20"/>
        <v>-9.369951534733445E-2</v>
      </c>
    </row>
    <row r="53" spans="2:59" x14ac:dyDescent="0.2">
      <c r="B53" s="26" t="s">
        <v>43</v>
      </c>
      <c r="C53" s="24" t="s">
        <v>44</v>
      </c>
      <c r="D53" s="46">
        <v>2397796</v>
      </c>
      <c r="E53" s="45">
        <v>9593506</v>
      </c>
      <c r="F53" s="45">
        <v>9480558</v>
      </c>
      <c r="G53" s="45">
        <v>9789900</v>
      </c>
      <c r="H53" s="45">
        <v>8475545</v>
      </c>
      <c r="I53" s="45">
        <v>9754681</v>
      </c>
      <c r="J53" s="45">
        <v>10966846</v>
      </c>
      <c r="K53" s="44">
        <v>5916833</v>
      </c>
      <c r="L53" s="38">
        <v>5100500.9313849155</v>
      </c>
      <c r="M53" s="61"/>
      <c r="N53" s="26" t="s">
        <v>43</v>
      </c>
      <c r="O53" s="24" t="s">
        <v>44</v>
      </c>
      <c r="P53" s="46">
        <f t="shared" si="21"/>
        <v>14104.682352941176</v>
      </c>
      <c r="Q53" s="45">
        <f t="shared" si="22"/>
        <v>53297.255555555559</v>
      </c>
      <c r="R53" s="45">
        <f t="shared" si="23"/>
        <v>49897.673684210524</v>
      </c>
      <c r="S53" s="45">
        <f t="shared" si="3"/>
        <v>48949.5</v>
      </c>
      <c r="T53" s="45">
        <f t="shared" si="24"/>
        <v>39421.139534883718</v>
      </c>
      <c r="U53" s="45">
        <f t="shared" si="14"/>
        <v>43354.137777777774</v>
      </c>
      <c r="V53" s="45">
        <f t="shared" si="15"/>
        <v>44762.636734693879</v>
      </c>
      <c r="W53" s="38">
        <f t="shared" si="16"/>
        <v>33336.607394672654</v>
      </c>
      <c r="Y53" s="26" t="s">
        <v>43</v>
      </c>
      <c r="Z53" s="24" t="s">
        <v>44</v>
      </c>
      <c r="AA53" s="46">
        <f t="shared" si="25"/>
        <v>4.1121522894872236</v>
      </c>
      <c r="AB53" s="45">
        <f t="shared" si="26"/>
        <v>15.538558471007452</v>
      </c>
      <c r="AC53" s="45">
        <f t="shared" si="27"/>
        <v>14.547426730090532</v>
      </c>
      <c r="AD53" s="45">
        <f t="shared" si="28"/>
        <v>14.270991253644315</v>
      </c>
      <c r="AE53" s="45">
        <f t="shared" si="29"/>
        <v>11.493043596176012</v>
      </c>
      <c r="AF53" s="45">
        <f t="shared" si="30"/>
        <v>12.639690314220925</v>
      </c>
      <c r="AG53" s="45">
        <f t="shared" si="17"/>
        <v>13.050331409531744</v>
      </c>
      <c r="AH53" s="38">
        <f t="shared" si="18"/>
        <v>9.7191275203127265</v>
      </c>
      <c r="AI53" s="61">
        <f t="shared" si="19"/>
        <v>-0.2552581834654376</v>
      </c>
      <c r="AK53" s="26" t="s">
        <v>43</v>
      </c>
      <c r="AL53" s="24" t="s">
        <v>44</v>
      </c>
      <c r="AM53" s="46">
        <v>195</v>
      </c>
      <c r="AN53" s="45">
        <v>643</v>
      </c>
      <c r="AO53" s="45">
        <v>685</v>
      </c>
      <c r="AP53" s="45">
        <v>718</v>
      </c>
      <c r="AQ53" s="45">
        <v>719</v>
      </c>
      <c r="AR53" s="45">
        <v>722</v>
      </c>
      <c r="AS53" s="45">
        <v>820</v>
      </c>
      <c r="AT53" s="38">
        <v>658</v>
      </c>
      <c r="AU53" s="61">
        <f t="shared" si="13"/>
        <v>-0.19756097560975605</v>
      </c>
      <c r="AW53" s="26" t="s">
        <v>43</v>
      </c>
      <c r="AX53" s="24" t="s">
        <v>44</v>
      </c>
      <c r="AY53" s="46">
        <v>63</v>
      </c>
      <c r="AZ53" s="45">
        <v>98</v>
      </c>
      <c r="BA53" s="45">
        <v>110</v>
      </c>
      <c r="BB53" s="45">
        <v>115</v>
      </c>
      <c r="BC53" s="45">
        <v>112</v>
      </c>
      <c r="BD53" s="45">
        <v>125</v>
      </c>
      <c r="BE53" s="45">
        <v>133</v>
      </c>
      <c r="BF53" s="38">
        <v>119</v>
      </c>
      <c r="BG53" s="61">
        <f t="shared" si="20"/>
        <v>-0.10526315789473684</v>
      </c>
    </row>
    <row r="54" spans="2:59" x14ac:dyDescent="0.2">
      <c r="B54" s="26" t="s">
        <v>43</v>
      </c>
      <c r="C54" s="24" t="s">
        <v>45</v>
      </c>
      <c r="D54" s="46">
        <v>1851388</v>
      </c>
      <c r="E54" s="45">
        <v>5574272</v>
      </c>
      <c r="F54" s="45">
        <v>5365413</v>
      </c>
      <c r="G54" s="45">
        <v>6569610</v>
      </c>
      <c r="H54" s="45">
        <v>6842419</v>
      </c>
      <c r="I54" s="45">
        <v>6017588</v>
      </c>
      <c r="J54" s="45">
        <v>8003443</v>
      </c>
      <c r="K54" s="44">
        <v>4456685</v>
      </c>
      <c r="L54" s="38">
        <v>3841806.2489492577</v>
      </c>
      <c r="M54" s="61"/>
      <c r="N54" s="26" t="s">
        <v>43</v>
      </c>
      <c r="O54" s="24" t="s">
        <v>45</v>
      </c>
      <c r="P54" s="46">
        <f t="shared" si="21"/>
        <v>10890.517647058823</v>
      </c>
      <c r="Q54" s="45">
        <f t="shared" si="22"/>
        <v>30968.177777777779</v>
      </c>
      <c r="R54" s="45">
        <f t="shared" si="23"/>
        <v>28239.015789473684</v>
      </c>
      <c r="S54" s="45">
        <f t="shared" si="3"/>
        <v>32848.050000000003</v>
      </c>
      <c r="T54" s="45">
        <f t="shared" si="24"/>
        <v>31825.204651162792</v>
      </c>
      <c r="U54" s="45">
        <f t="shared" si="14"/>
        <v>26744.835555555557</v>
      </c>
      <c r="V54" s="45">
        <f t="shared" si="15"/>
        <v>32667.114285714284</v>
      </c>
      <c r="W54" s="38">
        <f t="shared" si="16"/>
        <v>25109.844764374233</v>
      </c>
      <c r="Y54" s="26" t="s">
        <v>43</v>
      </c>
      <c r="Z54" s="24" t="s">
        <v>45</v>
      </c>
      <c r="AA54" s="46">
        <f t="shared" si="25"/>
        <v>3.1750780312124847</v>
      </c>
      <c r="AB54" s="45">
        <f t="shared" si="26"/>
        <v>9.0286232588273414</v>
      </c>
      <c r="AC54" s="45">
        <f t="shared" si="27"/>
        <v>8.2329492097590915</v>
      </c>
      <c r="AD54" s="45">
        <f t="shared" si="28"/>
        <v>9.5766909620991267</v>
      </c>
      <c r="AE54" s="45">
        <f t="shared" si="29"/>
        <v>9.2784853210387155</v>
      </c>
      <c r="AF54" s="45">
        <f t="shared" si="30"/>
        <v>7.7973281503077425</v>
      </c>
      <c r="AG54" s="45">
        <f t="shared" si="17"/>
        <v>9.5239400249895869</v>
      </c>
      <c r="AH54" s="38">
        <f t="shared" si="18"/>
        <v>7.320654450254878</v>
      </c>
      <c r="AI54" s="61">
        <f t="shared" si="19"/>
        <v>-0.23134181535725473</v>
      </c>
      <c r="AK54" s="26" t="s">
        <v>43</v>
      </c>
      <c r="AL54" s="24" t="s">
        <v>45</v>
      </c>
      <c r="AM54" s="46">
        <v>167</v>
      </c>
      <c r="AN54" s="45">
        <v>468</v>
      </c>
      <c r="AO54" s="45">
        <v>477</v>
      </c>
      <c r="AP54" s="45">
        <v>546</v>
      </c>
      <c r="AQ54" s="45">
        <v>599</v>
      </c>
      <c r="AR54" s="45">
        <v>549</v>
      </c>
      <c r="AS54" s="45">
        <v>614</v>
      </c>
      <c r="AT54" s="38">
        <v>474</v>
      </c>
      <c r="AU54" s="61">
        <f t="shared" si="13"/>
        <v>-0.2280130293159609</v>
      </c>
      <c r="AW54" s="26" t="s">
        <v>43</v>
      </c>
      <c r="AX54" s="24" t="s">
        <v>45</v>
      </c>
      <c r="AY54" s="46">
        <v>36</v>
      </c>
      <c r="AZ54" s="45">
        <v>52</v>
      </c>
      <c r="BA54" s="45">
        <v>64</v>
      </c>
      <c r="BB54" s="45">
        <v>57</v>
      </c>
      <c r="BC54" s="45">
        <v>58</v>
      </c>
      <c r="BD54" s="45">
        <v>57</v>
      </c>
      <c r="BE54" s="45">
        <v>60</v>
      </c>
      <c r="BF54" s="38">
        <v>50</v>
      </c>
      <c r="BG54" s="61">
        <f t="shared" si="20"/>
        <v>-0.16666666666666663</v>
      </c>
    </row>
    <row r="55" spans="2:59" x14ac:dyDescent="0.2">
      <c r="B55" s="26" t="s">
        <v>43</v>
      </c>
      <c r="C55" s="24" t="s">
        <v>46</v>
      </c>
      <c r="D55" s="46">
        <v>2333506</v>
      </c>
      <c r="E55" s="45">
        <v>9497828</v>
      </c>
      <c r="F55" s="45">
        <v>9031485</v>
      </c>
      <c r="G55" s="45">
        <v>8757487</v>
      </c>
      <c r="H55" s="45">
        <v>8972355</v>
      </c>
      <c r="I55" s="45">
        <v>11061230</v>
      </c>
      <c r="J55" s="45">
        <v>13676747</v>
      </c>
      <c r="K55" s="44">
        <v>5787539</v>
      </c>
      <c r="L55" s="38">
        <v>4989045.3321779612</v>
      </c>
      <c r="M55" s="61"/>
      <c r="N55" s="26" t="s">
        <v>43</v>
      </c>
      <c r="O55" s="24" t="s">
        <v>46</v>
      </c>
      <c r="P55" s="46">
        <f t="shared" si="21"/>
        <v>13726.505882352942</v>
      </c>
      <c r="Q55" s="45">
        <f t="shared" si="22"/>
        <v>52765.711111111108</v>
      </c>
      <c r="R55" s="45">
        <f t="shared" si="23"/>
        <v>47534.131578947367</v>
      </c>
      <c r="S55" s="45">
        <f t="shared" si="3"/>
        <v>43787.434999999998</v>
      </c>
      <c r="T55" s="45">
        <f t="shared" si="24"/>
        <v>41731.883720930229</v>
      </c>
      <c r="U55" s="45">
        <f t="shared" si="14"/>
        <v>49161.022222222222</v>
      </c>
      <c r="V55" s="45">
        <f t="shared" si="15"/>
        <v>55823.457142857143</v>
      </c>
      <c r="W55" s="38">
        <f t="shared" si="16"/>
        <v>32608.139425999747</v>
      </c>
      <c r="Y55" s="26" t="s">
        <v>43</v>
      </c>
      <c r="Z55" s="24" t="s">
        <v>46</v>
      </c>
      <c r="AA55" s="46">
        <f t="shared" si="25"/>
        <v>4.0018967587034817</v>
      </c>
      <c r="AB55" s="45">
        <f t="shared" si="26"/>
        <v>15.383589245221897</v>
      </c>
      <c r="AC55" s="45">
        <f t="shared" si="27"/>
        <v>13.85834739911002</v>
      </c>
      <c r="AD55" s="45">
        <f t="shared" si="28"/>
        <v>12.766016034985421</v>
      </c>
      <c r="AE55" s="45">
        <f t="shared" si="29"/>
        <v>12.166729947793069</v>
      </c>
      <c r="AF55" s="45">
        <f t="shared" si="30"/>
        <v>14.332659540006478</v>
      </c>
      <c r="AG55" s="45">
        <f t="shared" si="17"/>
        <v>16.275060391503541</v>
      </c>
      <c r="AH55" s="38">
        <f t="shared" si="18"/>
        <v>9.5067461883381181</v>
      </c>
      <c r="AI55" s="61">
        <f t="shared" si="19"/>
        <v>-0.41587029727391045</v>
      </c>
      <c r="AK55" s="26" t="s">
        <v>43</v>
      </c>
      <c r="AL55" s="24" t="s">
        <v>46</v>
      </c>
      <c r="AM55" s="46">
        <v>222</v>
      </c>
      <c r="AN55" s="45">
        <v>852</v>
      </c>
      <c r="AO55" s="45">
        <v>732</v>
      </c>
      <c r="AP55" s="45">
        <v>814</v>
      </c>
      <c r="AQ55" s="45">
        <v>860</v>
      </c>
      <c r="AR55" s="45">
        <v>992</v>
      </c>
      <c r="AS55" s="45">
        <v>1094</v>
      </c>
      <c r="AT55" s="38">
        <v>797</v>
      </c>
      <c r="AU55" s="61">
        <f t="shared" si="13"/>
        <v>-0.27148080438756861</v>
      </c>
      <c r="AW55" s="26" t="s">
        <v>43</v>
      </c>
      <c r="AX55" s="24" t="s">
        <v>46</v>
      </c>
      <c r="AY55" s="46">
        <v>71</v>
      </c>
      <c r="AZ55" s="45">
        <v>128</v>
      </c>
      <c r="BA55" s="45">
        <v>141</v>
      </c>
      <c r="BB55" s="45">
        <v>141</v>
      </c>
      <c r="BC55" s="45">
        <v>149</v>
      </c>
      <c r="BD55" s="45">
        <v>164</v>
      </c>
      <c r="BE55" s="45">
        <v>163</v>
      </c>
      <c r="BF55" s="38">
        <v>136</v>
      </c>
      <c r="BG55" s="61">
        <f t="shared" si="20"/>
        <v>-0.16564417177914115</v>
      </c>
    </row>
    <row r="56" spans="2:59" x14ac:dyDescent="0.2">
      <c r="B56" s="26" t="s">
        <v>43</v>
      </c>
      <c r="C56" s="24" t="s">
        <v>47</v>
      </c>
      <c r="D56" s="46">
        <v>5489564</v>
      </c>
      <c r="E56" s="45">
        <v>22014425</v>
      </c>
      <c r="F56" s="45">
        <v>21602955</v>
      </c>
      <c r="G56" s="45">
        <v>22098870</v>
      </c>
      <c r="H56" s="45">
        <v>21173737</v>
      </c>
      <c r="I56" s="45">
        <v>23671967</v>
      </c>
      <c r="J56" s="45">
        <v>27524117</v>
      </c>
      <c r="K56" s="44">
        <v>16840739</v>
      </c>
      <c r="L56" s="38">
        <v>14517260.324012909</v>
      </c>
      <c r="M56" s="61"/>
      <c r="N56" s="26" t="s">
        <v>43</v>
      </c>
      <c r="O56" s="24" t="s">
        <v>47</v>
      </c>
      <c r="P56" s="46">
        <f t="shared" si="21"/>
        <v>32291.552941176469</v>
      </c>
      <c r="Q56" s="45">
        <f t="shared" si="22"/>
        <v>122302.36111111111</v>
      </c>
      <c r="R56" s="45">
        <f t="shared" si="23"/>
        <v>113699.76315789473</v>
      </c>
      <c r="S56" s="45">
        <f t="shared" si="3"/>
        <v>110494.35</v>
      </c>
      <c r="T56" s="45">
        <f t="shared" si="24"/>
        <v>98482.497674418599</v>
      </c>
      <c r="U56" s="45">
        <f t="shared" si="14"/>
        <v>105208.74222222222</v>
      </c>
      <c r="V56" s="45">
        <f t="shared" si="15"/>
        <v>112343.33469387755</v>
      </c>
      <c r="W56" s="38">
        <f t="shared" si="16"/>
        <v>94884.054405313131</v>
      </c>
      <c r="Y56" s="26" t="s">
        <v>43</v>
      </c>
      <c r="Z56" s="24" t="s">
        <v>47</v>
      </c>
      <c r="AA56" s="46">
        <f t="shared" si="25"/>
        <v>9.4144469216257924</v>
      </c>
      <c r="AB56" s="45">
        <f t="shared" si="26"/>
        <v>35.65666504697117</v>
      </c>
      <c r="AC56" s="45">
        <f t="shared" si="27"/>
        <v>33.148618996470766</v>
      </c>
      <c r="AD56" s="45">
        <f t="shared" si="28"/>
        <v>32.21409620991254</v>
      </c>
      <c r="AE56" s="45">
        <f t="shared" si="29"/>
        <v>28.712098447352361</v>
      </c>
      <c r="AF56" s="45">
        <f t="shared" si="30"/>
        <v>30.673102688694527</v>
      </c>
      <c r="AG56" s="45">
        <f t="shared" si="17"/>
        <v>32.753158802879753</v>
      </c>
      <c r="AH56" s="38">
        <f t="shared" si="18"/>
        <v>27.66298962254027</v>
      </c>
      <c r="AI56" s="61">
        <f t="shared" si="19"/>
        <v>-0.15541002353311772</v>
      </c>
      <c r="AK56" s="26" t="s">
        <v>43</v>
      </c>
      <c r="AL56" s="24" t="s">
        <v>47</v>
      </c>
      <c r="AM56" s="46">
        <v>422</v>
      </c>
      <c r="AN56" s="45">
        <v>1436</v>
      </c>
      <c r="AO56" s="45">
        <v>1665</v>
      </c>
      <c r="AP56" s="45">
        <v>1655</v>
      </c>
      <c r="AQ56" s="45">
        <v>1635</v>
      </c>
      <c r="AR56" s="45">
        <v>1662</v>
      </c>
      <c r="AS56" s="45">
        <v>1821</v>
      </c>
      <c r="AT56" s="38">
        <v>1602</v>
      </c>
      <c r="AU56" s="61">
        <f t="shared" si="13"/>
        <v>-0.12026359143327847</v>
      </c>
      <c r="AW56" s="26" t="s">
        <v>43</v>
      </c>
      <c r="AX56" s="24" t="s">
        <v>47</v>
      </c>
      <c r="AY56" s="46">
        <v>85</v>
      </c>
      <c r="AZ56" s="45">
        <v>143</v>
      </c>
      <c r="BA56" s="45">
        <v>159</v>
      </c>
      <c r="BB56" s="45">
        <v>157</v>
      </c>
      <c r="BC56" s="45">
        <v>161</v>
      </c>
      <c r="BD56" s="45">
        <v>177</v>
      </c>
      <c r="BE56" s="45">
        <v>170</v>
      </c>
      <c r="BF56" s="38">
        <v>159</v>
      </c>
      <c r="BG56" s="61">
        <f t="shared" si="20"/>
        <v>-6.4705882352941169E-2</v>
      </c>
    </row>
    <row r="57" spans="2:59" x14ac:dyDescent="0.2">
      <c r="B57" s="26" t="s">
        <v>43</v>
      </c>
      <c r="C57" s="24" t="s">
        <v>48</v>
      </c>
      <c r="D57" s="46">
        <v>1682033</v>
      </c>
      <c r="E57" s="45">
        <v>5134235</v>
      </c>
      <c r="F57" s="45">
        <v>4910375</v>
      </c>
      <c r="G57" s="45">
        <v>6366924</v>
      </c>
      <c r="H57" s="45">
        <v>7600907</v>
      </c>
      <c r="I57" s="45">
        <v>6928763</v>
      </c>
      <c r="J57" s="45">
        <v>7375197</v>
      </c>
      <c r="K57" s="44">
        <v>3620320</v>
      </c>
      <c r="L57" s="38">
        <v>3120832.6366337258</v>
      </c>
      <c r="M57" s="61"/>
      <c r="N57" s="26" t="s">
        <v>43</v>
      </c>
      <c r="O57" s="24" t="s">
        <v>48</v>
      </c>
      <c r="P57" s="46">
        <f t="shared" si="21"/>
        <v>9894.3117647058825</v>
      </c>
      <c r="Q57" s="45">
        <f t="shared" si="22"/>
        <v>28523.527777777777</v>
      </c>
      <c r="R57" s="45">
        <f t="shared" si="23"/>
        <v>25844.07894736842</v>
      </c>
      <c r="S57" s="45">
        <f t="shared" si="3"/>
        <v>31834.62</v>
      </c>
      <c r="T57" s="45">
        <f t="shared" si="24"/>
        <v>35353.055813953491</v>
      </c>
      <c r="U57" s="45">
        <f t="shared" si="14"/>
        <v>30794.502222222221</v>
      </c>
      <c r="V57" s="45">
        <f t="shared" si="15"/>
        <v>30102.844897959185</v>
      </c>
      <c r="W57" s="38">
        <f t="shared" si="16"/>
        <v>20397.598932246576</v>
      </c>
      <c r="Y57" s="26" t="s">
        <v>43</v>
      </c>
      <c r="Z57" s="24" t="s">
        <v>48</v>
      </c>
      <c r="AA57" s="46">
        <f t="shared" si="25"/>
        <v>2.8846389984565257</v>
      </c>
      <c r="AB57" s="45">
        <f t="shared" si="26"/>
        <v>8.3158973113054753</v>
      </c>
      <c r="AC57" s="45">
        <f t="shared" si="27"/>
        <v>7.5347168942765075</v>
      </c>
      <c r="AD57" s="45">
        <f t="shared" si="28"/>
        <v>9.2812303206997075</v>
      </c>
      <c r="AE57" s="45">
        <f t="shared" si="29"/>
        <v>10.307013356837752</v>
      </c>
      <c r="AF57" s="45">
        <f t="shared" si="30"/>
        <v>8.9779889860706188</v>
      </c>
      <c r="AG57" s="45">
        <f t="shared" si="17"/>
        <v>8.7763396203962643</v>
      </c>
      <c r="AH57" s="38">
        <f t="shared" si="18"/>
        <v>5.9468218461360278</v>
      </c>
      <c r="AI57" s="61">
        <f t="shared" si="19"/>
        <v>-0.32240294891100396</v>
      </c>
      <c r="AK57" s="26" t="s">
        <v>43</v>
      </c>
      <c r="AL57" s="24" t="s">
        <v>48</v>
      </c>
      <c r="AM57" s="46">
        <v>178</v>
      </c>
      <c r="AN57" s="45">
        <v>537</v>
      </c>
      <c r="AO57" s="45">
        <v>556</v>
      </c>
      <c r="AP57" s="45">
        <v>641</v>
      </c>
      <c r="AQ57" s="45">
        <v>630</v>
      </c>
      <c r="AR57" s="45">
        <v>696</v>
      </c>
      <c r="AS57" s="45">
        <v>632</v>
      </c>
      <c r="AT57" s="38">
        <v>574</v>
      </c>
      <c r="AU57" s="61">
        <f t="shared" si="13"/>
        <v>-9.1772151898734222E-2</v>
      </c>
      <c r="AW57" s="26" t="s">
        <v>43</v>
      </c>
      <c r="AX57" s="24" t="s">
        <v>48</v>
      </c>
      <c r="AY57" s="46">
        <v>32</v>
      </c>
      <c r="AZ57" s="45">
        <v>35</v>
      </c>
      <c r="BA57" s="45">
        <v>46</v>
      </c>
      <c r="BB57" s="45">
        <v>53</v>
      </c>
      <c r="BC57" s="45">
        <v>56</v>
      </c>
      <c r="BD57" s="45">
        <v>51</v>
      </c>
      <c r="BE57" s="45">
        <v>51</v>
      </c>
      <c r="BF57" s="38">
        <v>48</v>
      </c>
      <c r="BG57" s="61">
        <f t="shared" si="20"/>
        <v>-5.8823529411764719E-2</v>
      </c>
    </row>
    <row r="58" spans="2:59" x14ac:dyDescent="0.2">
      <c r="B58" s="26" t="s">
        <v>43</v>
      </c>
      <c r="C58" s="24" t="s">
        <v>49</v>
      </c>
      <c r="D58" s="46">
        <v>4406957</v>
      </c>
      <c r="E58" s="45">
        <v>12922091</v>
      </c>
      <c r="F58" s="45">
        <v>11577693</v>
      </c>
      <c r="G58" s="45">
        <v>12702907</v>
      </c>
      <c r="H58" s="45">
        <v>12031564</v>
      </c>
      <c r="I58" s="45">
        <v>14178840</v>
      </c>
      <c r="J58" s="45">
        <v>15235874</v>
      </c>
      <c r="K58" s="44">
        <v>8582111</v>
      </c>
      <c r="L58" s="38">
        <v>7398056.5530155627</v>
      </c>
      <c r="M58" s="61"/>
      <c r="N58" s="26" t="s">
        <v>43</v>
      </c>
      <c r="O58" s="24" t="s">
        <v>49</v>
      </c>
      <c r="P58" s="46">
        <f t="shared" si="21"/>
        <v>25923.276470588236</v>
      </c>
      <c r="Q58" s="45">
        <f t="shared" si="22"/>
        <v>71789.39444444445</v>
      </c>
      <c r="R58" s="45">
        <f t="shared" si="23"/>
        <v>60935.22631578947</v>
      </c>
      <c r="S58" s="45">
        <f t="shared" si="3"/>
        <v>63514.535000000003</v>
      </c>
      <c r="T58" s="45">
        <f t="shared" si="24"/>
        <v>55960.762790697678</v>
      </c>
      <c r="U58" s="45">
        <f t="shared" si="14"/>
        <v>63017.066666666666</v>
      </c>
      <c r="V58" s="45">
        <f t="shared" si="15"/>
        <v>62187.240816326528</v>
      </c>
      <c r="W58" s="38">
        <f t="shared" si="16"/>
        <v>48353.310804023284</v>
      </c>
      <c r="Y58" s="26" t="s">
        <v>43</v>
      </c>
      <c r="Z58" s="24" t="s">
        <v>49</v>
      </c>
      <c r="AA58" s="46">
        <f t="shared" si="25"/>
        <v>7.5578065511919057</v>
      </c>
      <c r="AB58" s="45">
        <f t="shared" si="26"/>
        <v>20.929852607709751</v>
      </c>
      <c r="AC58" s="45">
        <f t="shared" si="27"/>
        <v>17.765372103728708</v>
      </c>
      <c r="AD58" s="45">
        <f t="shared" si="28"/>
        <v>18.517357142857144</v>
      </c>
      <c r="AE58" s="45">
        <f t="shared" si="29"/>
        <v>16.315091192623228</v>
      </c>
      <c r="AF58" s="45">
        <f t="shared" si="30"/>
        <v>18.37232264334305</v>
      </c>
      <c r="AG58" s="45">
        <f t="shared" si="17"/>
        <v>18.130390908550009</v>
      </c>
      <c r="AH58" s="38">
        <f t="shared" si="18"/>
        <v>14.097175161522824</v>
      </c>
      <c r="AI58" s="61">
        <f t="shared" si="19"/>
        <v>-0.22245608312423004</v>
      </c>
      <c r="AK58" s="26" t="s">
        <v>43</v>
      </c>
      <c r="AL58" s="24" t="s">
        <v>49</v>
      </c>
      <c r="AM58" s="46">
        <v>366</v>
      </c>
      <c r="AN58" s="45">
        <v>1089</v>
      </c>
      <c r="AO58" s="45">
        <v>1048</v>
      </c>
      <c r="AP58" s="45">
        <v>1120</v>
      </c>
      <c r="AQ58" s="45">
        <v>1141</v>
      </c>
      <c r="AR58" s="45">
        <v>1222</v>
      </c>
      <c r="AS58" s="45">
        <v>1257</v>
      </c>
      <c r="AT58" s="38">
        <v>1055</v>
      </c>
      <c r="AU58" s="61">
        <f t="shared" si="13"/>
        <v>-0.16070007955449483</v>
      </c>
      <c r="AW58" s="26" t="s">
        <v>43</v>
      </c>
      <c r="AX58" s="24" t="s">
        <v>49</v>
      </c>
      <c r="AY58" s="46">
        <v>62</v>
      </c>
      <c r="AZ58" s="45">
        <v>101</v>
      </c>
      <c r="BA58" s="45">
        <v>99</v>
      </c>
      <c r="BB58" s="45">
        <v>106</v>
      </c>
      <c r="BC58" s="45">
        <v>100</v>
      </c>
      <c r="BD58" s="45">
        <v>106</v>
      </c>
      <c r="BE58" s="45">
        <v>106</v>
      </c>
      <c r="BF58" s="38">
        <v>87</v>
      </c>
      <c r="BG58" s="61">
        <f t="shared" si="20"/>
        <v>-0.17924528301886788</v>
      </c>
    </row>
    <row r="59" spans="2:59" x14ac:dyDescent="0.2">
      <c r="B59" s="26" t="s">
        <v>43</v>
      </c>
      <c r="C59" s="24" t="s">
        <v>50</v>
      </c>
      <c r="D59" s="46">
        <v>3387086</v>
      </c>
      <c r="E59" s="45">
        <v>13259694</v>
      </c>
      <c r="F59" s="45">
        <v>13075880</v>
      </c>
      <c r="G59" s="45">
        <v>16023711</v>
      </c>
      <c r="H59" s="45">
        <v>14366054</v>
      </c>
      <c r="I59" s="45">
        <v>16294203</v>
      </c>
      <c r="J59" s="45">
        <v>17931553</v>
      </c>
      <c r="K59" s="44">
        <v>10584851</v>
      </c>
      <c r="L59" s="38">
        <v>9124483.0442350768</v>
      </c>
      <c r="M59" s="61"/>
      <c r="N59" s="26" t="s">
        <v>43</v>
      </c>
      <c r="O59" s="24" t="s">
        <v>50</v>
      </c>
      <c r="P59" s="46">
        <f t="shared" si="21"/>
        <v>19924.035294117646</v>
      </c>
      <c r="Q59" s="45">
        <f t="shared" si="22"/>
        <v>73664.96666666666</v>
      </c>
      <c r="R59" s="45">
        <f t="shared" si="23"/>
        <v>68820.421052631573</v>
      </c>
      <c r="S59" s="45">
        <f t="shared" si="3"/>
        <v>80118.554999999993</v>
      </c>
      <c r="T59" s="45">
        <f t="shared" si="24"/>
        <v>66818.855813953487</v>
      </c>
      <c r="U59" s="45">
        <f t="shared" si="14"/>
        <v>72418.679999999993</v>
      </c>
      <c r="V59" s="45">
        <f t="shared" si="15"/>
        <v>73190.012244897953</v>
      </c>
      <c r="W59" s="38">
        <f t="shared" si="16"/>
        <v>59637.144079967824</v>
      </c>
      <c r="Y59" s="26" t="s">
        <v>43</v>
      </c>
      <c r="Z59" s="24" t="s">
        <v>50</v>
      </c>
      <c r="AA59" s="46">
        <f t="shared" si="25"/>
        <v>5.8087566455153485</v>
      </c>
      <c r="AB59" s="45">
        <f t="shared" si="26"/>
        <v>21.476666666666663</v>
      </c>
      <c r="AC59" s="45">
        <f t="shared" si="27"/>
        <v>20.064262697560224</v>
      </c>
      <c r="AD59" s="45">
        <f t="shared" si="28"/>
        <v>23.358179300291543</v>
      </c>
      <c r="AE59" s="45">
        <f t="shared" si="29"/>
        <v>19.480715980744456</v>
      </c>
      <c r="AF59" s="45">
        <f t="shared" si="30"/>
        <v>21.113317784256559</v>
      </c>
      <c r="AG59" s="45">
        <f t="shared" si="17"/>
        <v>21.338195989766167</v>
      </c>
      <c r="AH59" s="38">
        <f t="shared" si="18"/>
        <v>17.386922472293826</v>
      </c>
      <c r="AI59" s="61">
        <f t="shared" si="19"/>
        <v>-0.18517373818139915</v>
      </c>
      <c r="AK59" s="26" t="s">
        <v>43</v>
      </c>
      <c r="AL59" s="24" t="s">
        <v>50</v>
      </c>
      <c r="AM59" s="46">
        <v>273</v>
      </c>
      <c r="AN59" s="45">
        <v>846</v>
      </c>
      <c r="AO59" s="45">
        <v>896</v>
      </c>
      <c r="AP59" s="45">
        <v>1034</v>
      </c>
      <c r="AQ59" s="45">
        <v>951</v>
      </c>
      <c r="AR59" s="45">
        <v>1089</v>
      </c>
      <c r="AS59" s="45">
        <v>1141</v>
      </c>
      <c r="AT59" s="38">
        <v>1003</v>
      </c>
      <c r="AU59" s="61">
        <f t="shared" si="13"/>
        <v>-0.12094653812445222</v>
      </c>
      <c r="AW59" s="26" t="s">
        <v>43</v>
      </c>
      <c r="AX59" s="24" t="s">
        <v>50</v>
      </c>
      <c r="AY59" s="46">
        <v>82</v>
      </c>
      <c r="AZ59" s="45">
        <v>140</v>
      </c>
      <c r="BA59" s="45">
        <v>147</v>
      </c>
      <c r="BB59" s="45">
        <v>161</v>
      </c>
      <c r="BC59" s="45">
        <v>153</v>
      </c>
      <c r="BD59" s="45">
        <v>175</v>
      </c>
      <c r="BE59" s="45">
        <v>175</v>
      </c>
      <c r="BF59" s="38">
        <v>155</v>
      </c>
      <c r="BG59" s="61">
        <f t="shared" si="20"/>
        <v>-0.11428571428571432</v>
      </c>
    </row>
    <row r="60" spans="2:59" x14ac:dyDescent="0.2">
      <c r="B60" s="29" t="s">
        <v>43</v>
      </c>
      <c r="C60" s="28" t="s">
        <v>51</v>
      </c>
      <c r="D60" s="51">
        <v>20197732</v>
      </c>
      <c r="E60" s="52">
        <v>83427120</v>
      </c>
      <c r="F60" s="52">
        <v>81400273</v>
      </c>
      <c r="G60" s="52">
        <v>79662012</v>
      </c>
      <c r="H60" s="52">
        <v>80568567</v>
      </c>
      <c r="I60" s="52">
        <v>87263425</v>
      </c>
      <c r="J60" s="52">
        <v>110781849</v>
      </c>
      <c r="K60" s="70">
        <v>64406008</v>
      </c>
      <c r="L60" s="53">
        <v>55520056.724735066</v>
      </c>
      <c r="M60" s="61"/>
      <c r="N60" s="29" t="s">
        <v>43</v>
      </c>
      <c r="O60" s="28" t="s">
        <v>51</v>
      </c>
      <c r="P60" s="51">
        <f t="shared" si="21"/>
        <v>118810.18823529412</v>
      </c>
      <c r="Q60" s="52">
        <f t="shared" si="22"/>
        <v>463484</v>
      </c>
      <c r="R60" s="52">
        <f t="shared" si="23"/>
        <v>428422.48947368423</v>
      </c>
      <c r="S60" s="52">
        <f t="shared" si="3"/>
        <v>398310.06</v>
      </c>
      <c r="T60" s="52">
        <f t="shared" si="24"/>
        <v>374737.52093023254</v>
      </c>
      <c r="U60" s="52">
        <f t="shared" si="14"/>
        <v>387837.44444444444</v>
      </c>
      <c r="V60" s="52">
        <f t="shared" si="15"/>
        <v>452170.81224489794</v>
      </c>
      <c r="W60" s="53">
        <f t="shared" si="16"/>
        <v>362876.18774336646</v>
      </c>
      <c r="Y60" s="29" t="s">
        <v>43</v>
      </c>
      <c r="Z60" s="28" t="s">
        <v>51</v>
      </c>
      <c r="AA60" s="51">
        <f t="shared" si="25"/>
        <v>34.638538844109071</v>
      </c>
      <c r="AB60" s="52">
        <f t="shared" si="26"/>
        <v>135.12653061224489</v>
      </c>
      <c r="AC60" s="52">
        <f t="shared" si="27"/>
        <v>124.90451588154059</v>
      </c>
      <c r="AD60" s="52">
        <f t="shared" si="28"/>
        <v>116.12538192419825</v>
      </c>
      <c r="AE60" s="52">
        <f t="shared" si="29"/>
        <v>109.25292155400365</v>
      </c>
      <c r="AF60" s="52">
        <f t="shared" si="30"/>
        <v>113.07214123744735</v>
      </c>
      <c r="AG60" s="52">
        <f t="shared" si="17"/>
        <v>131.82822514428511</v>
      </c>
      <c r="AH60" s="53">
        <f t="shared" si="18"/>
        <v>105.79480692226427</v>
      </c>
      <c r="AI60" s="61">
        <f t="shared" si="19"/>
        <v>-0.19747985071882324</v>
      </c>
      <c r="AK60" s="29" t="s">
        <v>43</v>
      </c>
      <c r="AL60" s="28" t="s">
        <v>51</v>
      </c>
      <c r="AM60" s="51">
        <v>1580</v>
      </c>
      <c r="AN60" s="52">
        <v>5470</v>
      </c>
      <c r="AO60" s="52">
        <v>5469</v>
      </c>
      <c r="AP60" s="52">
        <v>5766</v>
      </c>
      <c r="AQ60" s="52">
        <v>5804</v>
      </c>
      <c r="AR60" s="52">
        <v>6164</v>
      </c>
      <c r="AS60" s="52">
        <v>6853</v>
      </c>
      <c r="AT60" s="53">
        <v>5746</v>
      </c>
      <c r="AU60" s="61">
        <f t="shared" si="13"/>
        <v>-0.16153509411936373</v>
      </c>
      <c r="AW60" s="29" t="s">
        <v>43</v>
      </c>
      <c r="AX60" s="28" t="s">
        <v>51</v>
      </c>
      <c r="AY60" s="51">
        <v>208</v>
      </c>
      <c r="AZ60" s="52">
        <v>323</v>
      </c>
      <c r="BA60" s="52">
        <v>349</v>
      </c>
      <c r="BB60" s="52">
        <v>361</v>
      </c>
      <c r="BC60" s="52">
        <v>357</v>
      </c>
      <c r="BD60" s="52">
        <v>387</v>
      </c>
      <c r="BE60" s="52">
        <v>380</v>
      </c>
      <c r="BF60" s="53">
        <v>368</v>
      </c>
      <c r="BG60" s="61">
        <f t="shared" si="20"/>
        <v>-3.157894736842104E-2</v>
      </c>
    </row>
    <row r="61" spans="2:59" x14ac:dyDescent="0.2">
      <c r="B61" s="26" t="s">
        <v>52</v>
      </c>
      <c r="C61" s="24" t="s">
        <v>52</v>
      </c>
      <c r="D61" s="46">
        <v>124963217</v>
      </c>
      <c r="E61" s="45">
        <v>515946683</v>
      </c>
      <c r="F61" s="45">
        <v>508063066</v>
      </c>
      <c r="G61" s="45">
        <v>549263390</v>
      </c>
      <c r="H61" s="45">
        <v>546044415</v>
      </c>
      <c r="I61" s="45">
        <v>618502068</v>
      </c>
      <c r="J61" s="45">
        <v>725050075</v>
      </c>
      <c r="K61" s="44">
        <v>403197266</v>
      </c>
      <c r="L61" s="38">
        <v>347569051.00496358</v>
      </c>
      <c r="M61" s="61"/>
      <c r="N61" s="26" t="s">
        <v>52</v>
      </c>
      <c r="O61" s="24" t="s">
        <v>52</v>
      </c>
      <c r="P61" s="46">
        <f t="shared" si="21"/>
        <v>735077.74705882347</v>
      </c>
      <c r="Q61" s="45">
        <f t="shared" si="22"/>
        <v>2866370.4611111111</v>
      </c>
      <c r="R61" s="45">
        <f t="shared" si="23"/>
        <v>2674016.1368421051</v>
      </c>
      <c r="S61" s="45">
        <f t="shared" si="3"/>
        <v>2746316.95</v>
      </c>
      <c r="T61" s="45">
        <f t="shared" si="24"/>
        <v>2539741.4651162792</v>
      </c>
      <c r="U61" s="45">
        <f t="shared" si="14"/>
        <v>2748898.08</v>
      </c>
      <c r="V61" s="45">
        <f t="shared" si="15"/>
        <v>2959388.0612244899</v>
      </c>
      <c r="W61" s="38">
        <f t="shared" si="16"/>
        <v>2271693.1438232912</v>
      </c>
      <c r="Y61" s="26" t="s">
        <v>52</v>
      </c>
      <c r="Z61" s="24" t="s">
        <v>52</v>
      </c>
      <c r="AA61" s="46">
        <f t="shared" si="25"/>
        <v>214.30838106671237</v>
      </c>
      <c r="AB61" s="45">
        <f t="shared" si="26"/>
        <v>835.67651927437646</v>
      </c>
      <c r="AC61" s="45">
        <f t="shared" si="27"/>
        <v>779.59654135338337</v>
      </c>
      <c r="AD61" s="45">
        <f t="shared" si="28"/>
        <v>800.67549562682223</v>
      </c>
      <c r="AE61" s="45">
        <f t="shared" si="29"/>
        <v>740.44940673943995</v>
      </c>
      <c r="AF61" s="45">
        <f t="shared" si="30"/>
        <v>801.42801166180755</v>
      </c>
      <c r="AG61" s="45">
        <f t="shared" si="17"/>
        <v>862.79535312667349</v>
      </c>
      <c r="AH61" s="38">
        <f t="shared" si="18"/>
        <v>662.30120811174675</v>
      </c>
      <c r="AI61" s="61">
        <f t="shared" si="19"/>
        <v>-0.23237740477896462</v>
      </c>
      <c r="AK61" s="26" t="s">
        <v>52</v>
      </c>
      <c r="AL61" s="24" t="s">
        <v>52</v>
      </c>
      <c r="AM61" s="46">
        <v>11901</v>
      </c>
      <c r="AN61" s="45">
        <v>37334</v>
      </c>
      <c r="AO61" s="45">
        <v>37809</v>
      </c>
      <c r="AP61" s="45">
        <v>40536</v>
      </c>
      <c r="AQ61" s="45">
        <v>40810</v>
      </c>
      <c r="AR61" s="45">
        <v>44942</v>
      </c>
      <c r="AS61" s="45">
        <v>48269</v>
      </c>
      <c r="AT61" s="38">
        <v>40982</v>
      </c>
      <c r="AU61" s="61">
        <f t="shared" si="13"/>
        <v>-0.15096645880378712</v>
      </c>
      <c r="AW61" s="26" t="s">
        <v>52</v>
      </c>
      <c r="AX61" s="24" t="s">
        <v>52</v>
      </c>
      <c r="AY61" s="46">
        <v>1232</v>
      </c>
      <c r="AZ61" s="45">
        <v>1893</v>
      </c>
      <c r="BA61" s="45">
        <v>1981</v>
      </c>
      <c r="BB61" s="45">
        <v>2064</v>
      </c>
      <c r="BC61" s="45">
        <v>2139</v>
      </c>
      <c r="BD61" s="45">
        <v>2238</v>
      </c>
      <c r="BE61" s="45">
        <v>2262</v>
      </c>
      <c r="BF61" s="38">
        <v>2052</v>
      </c>
      <c r="BG61" s="61">
        <f t="shared" si="20"/>
        <v>-9.2838196286472163E-2</v>
      </c>
    </row>
    <row r="62" spans="2:59" x14ac:dyDescent="0.2">
      <c r="B62" s="26" t="s">
        <v>52</v>
      </c>
      <c r="C62" s="24" t="s">
        <v>53</v>
      </c>
      <c r="D62" s="46">
        <v>2005447</v>
      </c>
      <c r="E62" s="45">
        <v>9390710</v>
      </c>
      <c r="F62" s="45">
        <v>10127850</v>
      </c>
      <c r="G62" s="45">
        <v>11572856</v>
      </c>
      <c r="H62" s="45">
        <v>11117106</v>
      </c>
      <c r="I62" s="45">
        <v>11943593</v>
      </c>
      <c r="J62" s="45">
        <v>14384551</v>
      </c>
      <c r="K62" s="44">
        <v>7819646</v>
      </c>
      <c r="L62" s="38">
        <v>6740787.1248183502</v>
      </c>
      <c r="M62" s="61"/>
      <c r="N62" s="26" t="s">
        <v>52</v>
      </c>
      <c r="O62" s="24" t="s">
        <v>53</v>
      </c>
      <c r="P62" s="46">
        <f t="shared" si="21"/>
        <v>11796.74705882353</v>
      </c>
      <c r="Q62" s="45">
        <f t="shared" si="22"/>
        <v>52170.611111111109</v>
      </c>
      <c r="R62" s="45">
        <f t="shared" si="23"/>
        <v>53304.473684210527</v>
      </c>
      <c r="S62" s="45">
        <f t="shared" si="3"/>
        <v>57864.28</v>
      </c>
      <c r="T62" s="45">
        <f t="shared" si="24"/>
        <v>51707.469767441864</v>
      </c>
      <c r="U62" s="45">
        <f t="shared" si="14"/>
        <v>53082.635555555556</v>
      </c>
      <c r="V62" s="45">
        <f t="shared" si="15"/>
        <v>58712.453061224493</v>
      </c>
      <c r="W62" s="38">
        <f t="shared" si="16"/>
        <v>44057.432188355226</v>
      </c>
      <c r="Y62" s="26" t="s">
        <v>52</v>
      </c>
      <c r="Z62" s="24" t="s">
        <v>53</v>
      </c>
      <c r="AA62" s="46">
        <f t="shared" si="25"/>
        <v>3.4392848567998628</v>
      </c>
      <c r="AB62" s="45">
        <f t="shared" si="26"/>
        <v>15.210090702947845</v>
      </c>
      <c r="AC62" s="45">
        <f t="shared" si="27"/>
        <v>15.540662881694031</v>
      </c>
      <c r="AD62" s="45">
        <f t="shared" si="28"/>
        <v>16.870052478134109</v>
      </c>
      <c r="AE62" s="45">
        <f t="shared" si="29"/>
        <v>15.075064072140485</v>
      </c>
      <c r="AF62" s="45">
        <f t="shared" si="30"/>
        <v>15.475987042436023</v>
      </c>
      <c r="AG62" s="45">
        <f t="shared" si="17"/>
        <v>17.117333254001309</v>
      </c>
      <c r="AH62" s="38">
        <f t="shared" si="18"/>
        <v>12.844732416430094</v>
      </c>
      <c r="AI62" s="61">
        <f t="shared" si="19"/>
        <v>-0.24960668663575036</v>
      </c>
      <c r="AK62" s="26" t="s">
        <v>52</v>
      </c>
      <c r="AL62" s="24" t="s">
        <v>53</v>
      </c>
      <c r="AM62" s="46">
        <v>230</v>
      </c>
      <c r="AN62" s="45">
        <v>766</v>
      </c>
      <c r="AO62" s="45">
        <v>795</v>
      </c>
      <c r="AP62" s="45">
        <v>897</v>
      </c>
      <c r="AQ62" s="45">
        <v>881</v>
      </c>
      <c r="AR62" s="45">
        <v>986</v>
      </c>
      <c r="AS62" s="45">
        <v>1011</v>
      </c>
      <c r="AT62" s="38">
        <v>929</v>
      </c>
      <c r="AU62" s="61">
        <f t="shared" si="13"/>
        <v>-8.1107814045499493E-2</v>
      </c>
      <c r="AW62" s="26" t="s">
        <v>52</v>
      </c>
      <c r="AX62" s="24" t="s">
        <v>53</v>
      </c>
      <c r="AY62" s="46">
        <v>32</v>
      </c>
      <c r="AZ62" s="45">
        <v>61</v>
      </c>
      <c r="BA62" s="45">
        <v>67</v>
      </c>
      <c r="BB62" s="45">
        <v>67</v>
      </c>
      <c r="BC62" s="45">
        <v>71</v>
      </c>
      <c r="BD62" s="45">
        <v>75</v>
      </c>
      <c r="BE62" s="45">
        <v>77</v>
      </c>
      <c r="BF62" s="38">
        <v>73</v>
      </c>
      <c r="BG62" s="61">
        <f t="shared" si="20"/>
        <v>-5.1948051948051965E-2</v>
      </c>
    </row>
    <row r="63" spans="2:59" x14ac:dyDescent="0.2">
      <c r="B63" s="26" t="s">
        <v>52</v>
      </c>
      <c r="C63" s="24" t="s">
        <v>54</v>
      </c>
      <c r="D63" s="46">
        <v>6137405</v>
      </c>
      <c r="E63" s="45">
        <v>24717424</v>
      </c>
      <c r="F63" s="45">
        <v>25368148</v>
      </c>
      <c r="G63" s="45">
        <v>27443392</v>
      </c>
      <c r="H63" s="45">
        <v>25800438</v>
      </c>
      <c r="I63" s="45">
        <v>30632891</v>
      </c>
      <c r="J63" s="45">
        <v>35193720</v>
      </c>
      <c r="K63" s="44">
        <v>18904564</v>
      </c>
      <c r="L63" s="38">
        <v>16296344.055920752</v>
      </c>
      <c r="M63" s="61"/>
      <c r="N63" s="26" t="s">
        <v>52</v>
      </c>
      <c r="O63" s="24" t="s">
        <v>54</v>
      </c>
      <c r="P63" s="46">
        <f t="shared" si="21"/>
        <v>36102.382352941175</v>
      </c>
      <c r="Q63" s="45">
        <f t="shared" si="22"/>
        <v>137319.02222222224</v>
      </c>
      <c r="R63" s="45">
        <f t="shared" si="23"/>
        <v>133516.56842105262</v>
      </c>
      <c r="S63" s="45">
        <f t="shared" si="3"/>
        <v>137216.95999999999</v>
      </c>
      <c r="T63" s="45">
        <f t="shared" si="24"/>
        <v>120002.03720930233</v>
      </c>
      <c r="U63" s="45">
        <f t="shared" si="14"/>
        <v>136146.18222222221</v>
      </c>
      <c r="V63" s="45">
        <f t="shared" si="15"/>
        <v>143647.83673469388</v>
      </c>
      <c r="W63" s="38">
        <f t="shared" si="16"/>
        <v>106512.05265307681</v>
      </c>
      <c r="Y63" s="26" t="s">
        <v>52</v>
      </c>
      <c r="Z63" s="24" t="s">
        <v>54</v>
      </c>
      <c r="AA63" s="46">
        <f t="shared" si="25"/>
        <v>10.525475904647573</v>
      </c>
      <c r="AB63" s="45">
        <f t="shared" si="26"/>
        <v>40.034700356333012</v>
      </c>
      <c r="AC63" s="45">
        <f t="shared" si="27"/>
        <v>38.926113242289397</v>
      </c>
      <c r="AD63" s="45">
        <f t="shared" si="28"/>
        <v>40.004944606413993</v>
      </c>
      <c r="AE63" s="45">
        <f t="shared" si="29"/>
        <v>34.986016679096892</v>
      </c>
      <c r="AF63" s="45">
        <f t="shared" si="30"/>
        <v>39.692764496274698</v>
      </c>
      <c r="AG63" s="45">
        <f t="shared" si="17"/>
        <v>41.879835782709584</v>
      </c>
      <c r="AH63" s="38">
        <f t="shared" si="18"/>
        <v>31.053076575241054</v>
      </c>
      <c r="AI63" s="61">
        <f t="shared" si="19"/>
        <v>-0.25851961940926338</v>
      </c>
      <c r="AK63" s="26" t="s">
        <v>52</v>
      </c>
      <c r="AL63" s="24" t="s">
        <v>54</v>
      </c>
      <c r="AM63" s="46">
        <v>560</v>
      </c>
      <c r="AN63" s="45">
        <v>1832</v>
      </c>
      <c r="AO63" s="45">
        <v>1926</v>
      </c>
      <c r="AP63" s="45">
        <v>2080</v>
      </c>
      <c r="AQ63" s="45">
        <v>2004</v>
      </c>
      <c r="AR63" s="45">
        <v>2150</v>
      </c>
      <c r="AS63" s="45">
        <v>2231</v>
      </c>
      <c r="AT63" s="38">
        <v>1846</v>
      </c>
      <c r="AU63" s="61">
        <f t="shared" si="13"/>
        <v>-0.1725683549977588</v>
      </c>
      <c r="AW63" s="26" t="s">
        <v>52</v>
      </c>
      <c r="AX63" s="24" t="s">
        <v>54</v>
      </c>
      <c r="AY63" s="46">
        <v>71</v>
      </c>
      <c r="AZ63" s="45">
        <v>114</v>
      </c>
      <c r="BA63" s="45">
        <v>120</v>
      </c>
      <c r="BB63" s="45">
        <v>131</v>
      </c>
      <c r="BC63" s="45">
        <v>126</v>
      </c>
      <c r="BD63" s="45">
        <v>127</v>
      </c>
      <c r="BE63" s="45">
        <v>131</v>
      </c>
      <c r="BF63" s="38">
        <v>111</v>
      </c>
      <c r="BG63" s="61">
        <f t="shared" si="20"/>
        <v>-0.15267175572519087</v>
      </c>
    </row>
    <row r="64" spans="2:59" x14ac:dyDescent="0.2">
      <c r="B64" s="26" t="s">
        <v>52</v>
      </c>
      <c r="C64" s="24" t="s">
        <v>55</v>
      </c>
      <c r="D64" s="46">
        <v>10744135</v>
      </c>
      <c r="E64" s="45">
        <v>45694775</v>
      </c>
      <c r="F64" s="45">
        <v>48765367</v>
      </c>
      <c r="G64" s="45">
        <v>49661239</v>
      </c>
      <c r="H64" s="45">
        <v>49256064</v>
      </c>
      <c r="I64" s="45">
        <v>55159466</v>
      </c>
      <c r="J64" s="45">
        <v>60230103</v>
      </c>
      <c r="K64" s="44">
        <v>33262194</v>
      </c>
      <c r="L64" s="38">
        <v>28673084.313332107</v>
      </c>
      <c r="M64" s="61"/>
      <c r="N64" s="26" t="s">
        <v>52</v>
      </c>
      <c r="O64" s="24" t="s">
        <v>55</v>
      </c>
      <c r="P64" s="46">
        <f t="shared" si="21"/>
        <v>63200.794117647056</v>
      </c>
      <c r="Q64" s="45">
        <f t="shared" si="22"/>
        <v>253859.86111111112</v>
      </c>
      <c r="R64" s="45">
        <f t="shared" si="23"/>
        <v>256659.82631578948</v>
      </c>
      <c r="S64" s="45">
        <f t="shared" si="3"/>
        <v>248306.19500000001</v>
      </c>
      <c r="T64" s="45">
        <f t="shared" si="24"/>
        <v>229097.97209302324</v>
      </c>
      <c r="U64" s="45">
        <f t="shared" si="14"/>
        <v>245153.18222222221</v>
      </c>
      <c r="V64" s="45">
        <f t="shared" si="15"/>
        <v>245837.15510204082</v>
      </c>
      <c r="W64" s="38">
        <f t="shared" si="16"/>
        <v>187405.77982570007</v>
      </c>
      <c r="Y64" s="26" t="s">
        <v>52</v>
      </c>
      <c r="Z64" s="24" t="s">
        <v>55</v>
      </c>
      <c r="AA64" s="46">
        <f t="shared" si="25"/>
        <v>18.425887497856284</v>
      </c>
      <c r="AB64" s="45">
        <f t="shared" si="26"/>
        <v>74.011621315192741</v>
      </c>
      <c r="AC64" s="45">
        <f t="shared" si="27"/>
        <v>74.827937701396351</v>
      </c>
      <c r="AD64" s="45">
        <f t="shared" si="28"/>
        <v>72.392476676384845</v>
      </c>
      <c r="AE64" s="45">
        <f t="shared" si="29"/>
        <v>66.792411688928055</v>
      </c>
      <c r="AF64" s="45">
        <f t="shared" si="30"/>
        <v>71.473230968577909</v>
      </c>
      <c r="AG64" s="45">
        <f t="shared" si="17"/>
        <v>71.672639971440475</v>
      </c>
      <c r="AH64" s="38">
        <f t="shared" si="18"/>
        <v>54.637253593498563</v>
      </c>
      <c r="AI64" s="61">
        <f t="shared" si="19"/>
        <v>-0.23768325521049638</v>
      </c>
      <c r="AK64" s="26" t="s">
        <v>52</v>
      </c>
      <c r="AL64" s="24" t="s">
        <v>55</v>
      </c>
      <c r="AM64" s="46">
        <v>1073</v>
      </c>
      <c r="AN64" s="45">
        <v>3437</v>
      </c>
      <c r="AO64" s="45">
        <v>3594</v>
      </c>
      <c r="AP64" s="45">
        <v>3760</v>
      </c>
      <c r="AQ64" s="45">
        <v>3735</v>
      </c>
      <c r="AR64" s="45">
        <v>4144</v>
      </c>
      <c r="AS64" s="45">
        <v>4391</v>
      </c>
      <c r="AT64" s="38">
        <v>3532</v>
      </c>
      <c r="AU64" s="61">
        <f t="shared" si="13"/>
        <v>-0.19562741972215891</v>
      </c>
      <c r="AW64" s="26" t="s">
        <v>52</v>
      </c>
      <c r="AX64" s="24" t="s">
        <v>55</v>
      </c>
      <c r="AY64" s="46">
        <v>122</v>
      </c>
      <c r="AZ64" s="45">
        <v>172</v>
      </c>
      <c r="BA64" s="45">
        <v>183</v>
      </c>
      <c r="BB64" s="45">
        <v>196</v>
      </c>
      <c r="BC64" s="45">
        <v>203</v>
      </c>
      <c r="BD64" s="45">
        <v>202</v>
      </c>
      <c r="BE64" s="45">
        <v>207</v>
      </c>
      <c r="BF64" s="38">
        <v>183</v>
      </c>
      <c r="BG64" s="61">
        <f t="shared" si="20"/>
        <v>-0.11594202898550721</v>
      </c>
    </row>
    <row r="65" spans="2:59" x14ac:dyDescent="0.2">
      <c r="B65" s="26" t="s">
        <v>52</v>
      </c>
      <c r="C65" s="24" t="s">
        <v>56</v>
      </c>
      <c r="D65" s="46">
        <v>3620461</v>
      </c>
      <c r="E65" s="45">
        <v>17127138</v>
      </c>
      <c r="F65" s="45">
        <v>17892062</v>
      </c>
      <c r="G65" s="45">
        <v>16191093</v>
      </c>
      <c r="H65" s="45">
        <v>17265275</v>
      </c>
      <c r="I65" s="45">
        <v>19052561</v>
      </c>
      <c r="J65" s="45">
        <v>18357967</v>
      </c>
      <c r="K65" s="44">
        <v>11782226</v>
      </c>
      <c r="L65" s="38">
        <v>10156658.923242819</v>
      </c>
      <c r="M65" s="61"/>
      <c r="N65" s="26" t="s">
        <v>52</v>
      </c>
      <c r="O65" s="24" t="s">
        <v>56</v>
      </c>
      <c r="P65" s="46">
        <f t="shared" si="21"/>
        <v>21296.829411764706</v>
      </c>
      <c r="Q65" s="45">
        <f t="shared" si="22"/>
        <v>95150.766666666663</v>
      </c>
      <c r="R65" s="45">
        <f t="shared" si="23"/>
        <v>94168.747368421056</v>
      </c>
      <c r="S65" s="45">
        <f t="shared" si="3"/>
        <v>80955.464999999997</v>
      </c>
      <c r="T65" s="45">
        <f t="shared" si="24"/>
        <v>80303.604651162794</v>
      </c>
      <c r="U65" s="45">
        <f t="shared" si="14"/>
        <v>84678.048888888894</v>
      </c>
      <c r="V65" s="45">
        <f t="shared" si="15"/>
        <v>74930.477551020405</v>
      </c>
      <c r="W65" s="38">
        <f t="shared" si="16"/>
        <v>66383.391655181826</v>
      </c>
      <c r="Y65" s="26" t="s">
        <v>52</v>
      </c>
      <c r="Z65" s="24" t="s">
        <v>56</v>
      </c>
      <c r="AA65" s="46">
        <f t="shared" si="25"/>
        <v>6.2089881666952493</v>
      </c>
      <c r="AB65" s="45">
        <f t="shared" si="26"/>
        <v>27.740748299319726</v>
      </c>
      <c r="AC65" s="45">
        <f t="shared" si="27"/>
        <v>27.454445296915761</v>
      </c>
      <c r="AD65" s="45">
        <f t="shared" si="28"/>
        <v>23.602176384839648</v>
      </c>
      <c r="AE65" s="45">
        <f t="shared" si="29"/>
        <v>23.412129635907519</v>
      </c>
      <c r="AF65" s="45">
        <f t="shared" si="30"/>
        <v>24.687477810171689</v>
      </c>
      <c r="AG65" s="45">
        <f t="shared" si="17"/>
        <v>21.845620277265425</v>
      </c>
      <c r="AH65" s="38">
        <f t="shared" si="18"/>
        <v>19.353758500053011</v>
      </c>
      <c r="AI65" s="61">
        <f t="shared" si="19"/>
        <v>-0.11406688139707688</v>
      </c>
      <c r="AK65" s="26" t="s">
        <v>52</v>
      </c>
      <c r="AL65" s="24" t="s">
        <v>56</v>
      </c>
      <c r="AM65" s="46">
        <v>382</v>
      </c>
      <c r="AN65" s="45">
        <v>1258</v>
      </c>
      <c r="AO65" s="45">
        <v>1252</v>
      </c>
      <c r="AP65" s="45">
        <v>1267</v>
      </c>
      <c r="AQ65" s="45">
        <v>1334</v>
      </c>
      <c r="AR65" s="45">
        <v>1429</v>
      </c>
      <c r="AS65" s="45">
        <v>1428</v>
      </c>
      <c r="AT65" s="38">
        <v>1573</v>
      </c>
      <c r="AU65" s="61">
        <f t="shared" si="13"/>
        <v>0.10154061624649868</v>
      </c>
      <c r="AW65" s="26" t="s">
        <v>52</v>
      </c>
      <c r="AX65" s="24" t="s">
        <v>56</v>
      </c>
      <c r="AY65" s="46">
        <v>34</v>
      </c>
      <c r="AZ65" s="45">
        <v>50</v>
      </c>
      <c r="BA65" s="45">
        <v>53</v>
      </c>
      <c r="BB65" s="45">
        <v>52</v>
      </c>
      <c r="BC65" s="45">
        <v>49</v>
      </c>
      <c r="BD65" s="45">
        <v>55</v>
      </c>
      <c r="BE65" s="45">
        <v>59</v>
      </c>
      <c r="BF65" s="38">
        <v>54</v>
      </c>
      <c r="BG65" s="61">
        <f t="shared" si="20"/>
        <v>-8.4745762711864403E-2</v>
      </c>
    </row>
    <row r="66" spans="2:59" x14ac:dyDescent="0.2">
      <c r="B66" s="26" t="s">
        <v>52</v>
      </c>
      <c r="C66" s="24" t="s">
        <v>57</v>
      </c>
      <c r="D66" s="46">
        <v>2910314</v>
      </c>
      <c r="E66" s="45">
        <v>15810358</v>
      </c>
      <c r="F66" s="45">
        <v>14794545</v>
      </c>
      <c r="G66" s="45">
        <v>17807354</v>
      </c>
      <c r="H66" s="45">
        <v>19959859</v>
      </c>
      <c r="I66" s="45">
        <v>20989499</v>
      </c>
      <c r="J66" s="45">
        <v>23452733</v>
      </c>
      <c r="K66" s="44">
        <v>14177152</v>
      </c>
      <c r="L66" s="38">
        <v>12221162.398936309</v>
      </c>
      <c r="M66" s="61"/>
      <c r="N66" s="26" t="s">
        <v>52</v>
      </c>
      <c r="O66" s="24" t="s">
        <v>57</v>
      </c>
      <c r="P66" s="46">
        <f t="shared" si="21"/>
        <v>17119.49411764706</v>
      </c>
      <c r="Q66" s="45">
        <f t="shared" si="22"/>
        <v>87835.322222222225</v>
      </c>
      <c r="R66" s="45">
        <f t="shared" si="23"/>
        <v>77866.026315789481</v>
      </c>
      <c r="S66" s="45">
        <f t="shared" si="3"/>
        <v>89036.77</v>
      </c>
      <c r="T66" s="45">
        <f t="shared" si="24"/>
        <v>92836.553488372097</v>
      </c>
      <c r="U66" s="45">
        <f t="shared" si="14"/>
        <v>93286.662222222221</v>
      </c>
      <c r="V66" s="45">
        <f t="shared" si="15"/>
        <v>95725.440816326533</v>
      </c>
      <c r="W66" s="38">
        <f t="shared" si="16"/>
        <v>79876.878424420327</v>
      </c>
      <c r="Y66" s="26" t="s">
        <v>52</v>
      </c>
      <c r="Z66" s="24" t="s">
        <v>57</v>
      </c>
      <c r="AA66" s="46">
        <f t="shared" si="25"/>
        <v>4.9911061567484136</v>
      </c>
      <c r="AB66" s="45">
        <f t="shared" si="26"/>
        <v>25.607965662455459</v>
      </c>
      <c r="AC66" s="45">
        <f t="shared" si="27"/>
        <v>22.701465398189352</v>
      </c>
      <c r="AD66" s="45">
        <f t="shared" si="28"/>
        <v>25.958241982507289</v>
      </c>
      <c r="AE66" s="45">
        <f t="shared" si="29"/>
        <v>27.06605057970032</v>
      </c>
      <c r="AF66" s="45">
        <f t="shared" si="30"/>
        <v>27.197277615808229</v>
      </c>
      <c r="AG66" s="45">
        <f t="shared" si="17"/>
        <v>27.908291783185579</v>
      </c>
      <c r="AH66" s="38">
        <f t="shared" si="18"/>
        <v>23.287719657265402</v>
      </c>
      <c r="AI66" s="61">
        <f t="shared" si="19"/>
        <v>-0.16556269949506608</v>
      </c>
      <c r="AK66" s="26" t="s">
        <v>52</v>
      </c>
      <c r="AL66" s="24" t="s">
        <v>57</v>
      </c>
      <c r="AM66" s="46">
        <v>339</v>
      </c>
      <c r="AN66" s="45">
        <v>1175</v>
      </c>
      <c r="AO66" s="45">
        <v>1156</v>
      </c>
      <c r="AP66" s="45">
        <v>1294</v>
      </c>
      <c r="AQ66" s="45">
        <v>1429</v>
      </c>
      <c r="AR66" s="45">
        <v>1518</v>
      </c>
      <c r="AS66" s="45">
        <v>1627</v>
      </c>
      <c r="AT66" s="38">
        <v>1483</v>
      </c>
      <c r="AU66" s="61">
        <f t="shared" si="13"/>
        <v>-8.850645359557463E-2</v>
      </c>
      <c r="AW66" s="26" t="s">
        <v>52</v>
      </c>
      <c r="AX66" s="24" t="s">
        <v>57</v>
      </c>
      <c r="AY66" s="46">
        <v>41</v>
      </c>
      <c r="AZ66" s="45">
        <v>74</v>
      </c>
      <c r="BA66" s="45">
        <v>68</v>
      </c>
      <c r="BB66" s="45">
        <v>76</v>
      </c>
      <c r="BC66" s="45">
        <v>85</v>
      </c>
      <c r="BD66" s="45">
        <v>92</v>
      </c>
      <c r="BE66" s="45">
        <v>88</v>
      </c>
      <c r="BF66" s="38">
        <v>86</v>
      </c>
      <c r="BG66" s="61">
        <f t="shared" si="20"/>
        <v>-2.2727272727272707E-2</v>
      </c>
    </row>
    <row r="67" spans="2:59" x14ac:dyDescent="0.2">
      <c r="B67" s="26" t="s">
        <v>52</v>
      </c>
      <c r="C67" s="24" t="s">
        <v>58</v>
      </c>
      <c r="D67" s="46">
        <v>45432742</v>
      </c>
      <c r="E67" s="45">
        <v>194120308</v>
      </c>
      <c r="F67" s="45">
        <v>184959929</v>
      </c>
      <c r="G67" s="45">
        <v>207274026</v>
      </c>
      <c r="H67" s="45">
        <v>206220198</v>
      </c>
      <c r="I67" s="45">
        <v>232095848</v>
      </c>
      <c r="J67" s="45">
        <v>279562441</v>
      </c>
      <c r="K67" s="44">
        <v>155446531</v>
      </c>
      <c r="L67" s="38">
        <v>133999924.64652191</v>
      </c>
      <c r="M67" s="61"/>
      <c r="N67" s="26" t="s">
        <v>52</v>
      </c>
      <c r="O67" s="24" t="s">
        <v>58</v>
      </c>
      <c r="P67" s="46">
        <f t="shared" si="21"/>
        <v>267251.42352941178</v>
      </c>
      <c r="Q67" s="45">
        <f t="shared" si="22"/>
        <v>1078446.1555555556</v>
      </c>
      <c r="R67" s="45">
        <f t="shared" si="23"/>
        <v>973473.31052631582</v>
      </c>
      <c r="S67" s="45">
        <f t="shared" si="3"/>
        <v>1036370.13</v>
      </c>
      <c r="T67" s="45">
        <f t="shared" si="24"/>
        <v>959163.711627907</v>
      </c>
      <c r="U67" s="45">
        <f t="shared" si="14"/>
        <v>1031537.1022222223</v>
      </c>
      <c r="V67" s="45">
        <f t="shared" si="15"/>
        <v>1141071.1877551021</v>
      </c>
      <c r="W67" s="38">
        <f t="shared" si="16"/>
        <v>875816.50095765956</v>
      </c>
      <c r="Y67" s="26" t="s">
        <v>52</v>
      </c>
      <c r="Z67" s="24" t="s">
        <v>58</v>
      </c>
      <c r="AA67" s="46">
        <f t="shared" si="25"/>
        <v>77.91586691819586</v>
      </c>
      <c r="AB67" s="45">
        <f t="shared" si="26"/>
        <v>314.41578879170714</v>
      </c>
      <c r="AC67" s="45">
        <f t="shared" si="27"/>
        <v>283.81146079484427</v>
      </c>
      <c r="AD67" s="45">
        <f t="shared" si="28"/>
        <v>302.14872594752188</v>
      </c>
      <c r="AE67" s="45">
        <f t="shared" si="29"/>
        <v>279.63956607227607</v>
      </c>
      <c r="AF67" s="45">
        <f t="shared" si="30"/>
        <v>300.73967994816974</v>
      </c>
      <c r="AG67" s="45">
        <f t="shared" si="17"/>
        <v>332.67381567204143</v>
      </c>
      <c r="AH67" s="38">
        <f t="shared" si="18"/>
        <v>255.3400877427579</v>
      </c>
      <c r="AI67" s="61">
        <f t="shared" si="19"/>
        <v>-0.23246112043131506</v>
      </c>
      <c r="AK67" s="26" t="s">
        <v>52</v>
      </c>
      <c r="AL67" s="24" t="s">
        <v>58</v>
      </c>
      <c r="AM67" s="46">
        <v>4013</v>
      </c>
      <c r="AN67" s="45">
        <v>12835</v>
      </c>
      <c r="AO67" s="45">
        <v>12847</v>
      </c>
      <c r="AP67" s="45">
        <v>13848</v>
      </c>
      <c r="AQ67" s="45">
        <v>14102</v>
      </c>
      <c r="AR67" s="45">
        <v>15569</v>
      </c>
      <c r="AS67" s="45">
        <v>17003</v>
      </c>
      <c r="AT67" s="38">
        <v>14223</v>
      </c>
      <c r="AU67" s="61">
        <f t="shared" si="13"/>
        <v>-0.16350055872493086</v>
      </c>
      <c r="AW67" s="26" t="s">
        <v>52</v>
      </c>
      <c r="AX67" s="24" t="s">
        <v>58</v>
      </c>
      <c r="AY67" s="46">
        <v>376</v>
      </c>
      <c r="AZ67" s="45">
        <v>578</v>
      </c>
      <c r="BA67" s="45">
        <v>614</v>
      </c>
      <c r="BB67" s="45">
        <v>625</v>
      </c>
      <c r="BC67" s="45">
        <v>665</v>
      </c>
      <c r="BD67" s="45">
        <v>702</v>
      </c>
      <c r="BE67" s="45">
        <v>718</v>
      </c>
      <c r="BF67" s="38">
        <v>656</v>
      </c>
      <c r="BG67" s="61">
        <f t="shared" si="20"/>
        <v>-8.6350974930362145E-2</v>
      </c>
    </row>
    <row r="68" spans="2:59" x14ac:dyDescent="0.2">
      <c r="B68" s="26" t="s">
        <v>52</v>
      </c>
      <c r="C68" s="24" t="s">
        <v>59</v>
      </c>
      <c r="D68" s="46">
        <v>2307484</v>
      </c>
      <c r="E68" s="45">
        <v>9540845</v>
      </c>
      <c r="F68" s="45">
        <v>9928348</v>
      </c>
      <c r="G68" s="45">
        <v>11361460</v>
      </c>
      <c r="H68" s="45">
        <v>11249165</v>
      </c>
      <c r="I68" s="45">
        <v>11442075</v>
      </c>
      <c r="J68" s="45">
        <v>14688994</v>
      </c>
      <c r="K68" s="44">
        <v>7693830</v>
      </c>
      <c r="L68" s="38">
        <v>6632329.673816585</v>
      </c>
      <c r="M68" s="61"/>
      <c r="N68" s="26" t="s">
        <v>52</v>
      </c>
      <c r="O68" s="24" t="s">
        <v>59</v>
      </c>
      <c r="P68" s="46">
        <f t="shared" si="21"/>
        <v>13573.435294117648</v>
      </c>
      <c r="Q68" s="45">
        <f t="shared" si="22"/>
        <v>53004.694444444445</v>
      </c>
      <c r="R68" s="45">
        <f t="shared" si="23"/>
        <v>52254.463157894737</v>
      </c>
      <c r="S68" s="45">
        <f t="shared" si="3"/>
        <v>56807.3</v>
      </c>
      <c r="T68" s="45">
        <f t="shared" si="24"/>
        <v>52321.697674418603</v>
      </c>
      <c r="U68" s="45">
        <f t="shared" si="14"/>
        <v>50853.666666666664</v>
      </c>
      <c r="V68" s="45">
        <f t="shared" si="15"/>
        <v>59955.077551020411</v>
      </c>
      <c r="W68" s="38">
        <f t="shared" si="16"/>
        <v>43348.559959585524</v>
      </c>
      <c r="Y68" s="26" t="s">
        <v>52</v>
      </c>
      <c r="Z68" s="24" t="s">
        <v>59</v>
      </c>
      <c r="AA68" s="46">
        <f t="shared" si="25"/>
        <v>3.9572697650488768</v>
      </c>
      <c r="AB68" s="45">
        <f t="shared" si="26"/>
        <v>15.453263686426952</v>
      </c>
      <c r="AC68" s="45">
        <f t="shared" si="27"/>
        <v>15.234537363817708</v>
      </c>
      <c r="AD68" s="45">
        <f t="shared" si="28"/>
        <v>16.561895043731781</v>
      </c>
      <c r="AE68" s="45">
        <f t="shared" si="29"/>
        <v>15.254139263678892</v>
      </c>
      <c r="AF68" s="45">
        <f t="shared" si="30"/>
        <v>14.826141885325558</v>
      </c>
      <c r="AG68" s="45">
        <f t="shared" si="17"/>
        <v>17.479614446361637</v>
      </c>
      <c r="AH68" s="38">
        <f t="shared" si="18"/>
        <v>12.638064128159044</v>
      </c>
      <c r="AI68" s="61">
        <f t="shared" si="19"/>
        <v>-0.27698267218990957</v>
      </c>
      <c r="AK68" s="26" t="s">
        <v>52</v>
      </c>
      <c r="AL68" s="24" t="s">
        <v>59</v>
      </c>
      <c r="AM68" s="46">
        <v>279</v>
      </c>
      <c r="AN68" s="45">
        <v>838</v>
      </c>
      <c r="AO68" s="45">
        <v>836</v>
      </c>
      <c r="AP68" s="45">
        <v>922</v>
      </c>
      <c r="AQ68" s="45">
        <v>897</v>
      </c>
      <c r="AR68" s="45">
        <v>958</v>
      </c>
      <c r="AS68" s="45">
        <v>1038</v>
      </c>
      <c r="AT68" s="38">
        <v>993</v>
      </c>
      <c r="AU68" s="61">
        <f t="shared" si="13"/>
        <v>-4.3352601156069315E-2</v>
      </c>
      <c r="AW68" s="26" t="s">
        <v>52</v>
      </c>
      <c r="AX68" s="24" t="s">
        <v>59</v>
      </c>
      <c r="AY68" s="46">
        <v>28</v>
      </c>
      <c r="AZ68" s="45">
        <v>39</v>
      </c>
      <c r="BA68" s="45">
        <v>35</v>
      </c>
      <c r="BB68" s="45">
        <v>38</v>
      </c>
      <c r="BC68" s="45">
        <v>43</v>
      </c>
      <c r="BD68" s="45">
        <v>46</v>
      </c>
      <c r="BE68" s="45">
        <v>50</v>
      </c>
      <c r="BF68" s="38">
        <v>39</v>
      </c>
      <c r="BG68" s="61">
        <f t="shared" si="20"/>
        <v>-0.21999999999999997</v>
      </c>
    </row>
    <row r="69" spans="2:59" x14ac:dyDescent="0.2">
      <c r="B69" s="26" t="s">
        <v>52</v>
      </c>
      <c r="C69" s="24" t="s">
        <v>60</v>
      </c>
      <c r="D69" s="46">
        <v>9413277</v>
      </c>
      <c r="E69" s="45">
        <v>37563759</v>
      </c>
      <c r="F69" s="45">
        <v>37547420</v>
      </c>
      <c r="G69" s="45">
        <v>41903816</v>
      </c>
      <c r="H69" s="45">
        <v>43177386</v>
      </c>
      <c r="I69" s="45">
        <v>49472433</v>
      </c>
      <c r="J69" s="45">
        <v>59279428</v>
      </c>
      <c r="K69" s="44">
        <v>29654630</v>
      </c>
      <c r="L69" s="38">
        <v>25563247.76022495</v>
      </c>
      <c r="M69" s="61"/>
      <c r="N69" s="26" t="s">
        <v>52</v>
      </c>
      <c r="O69" s="24" t="s">
        <v>60</v>
      </c>
      <c r="P69" s="46">
        <f t="shared" si="21"/>
        <v>55372.217647058824</v>
      </c>
      <c r="Q69" s="45">
        <f t="shared" si="22"/>
        <v>208687.55</v>
      </c>
      <c r="R69" s="45">
        <f t="shared" si="23"/>
        <v>197618</v>
      </c>
      <c r="S69" s="45">
        <f t="shared" si="3"/>
        <v>209519.08</v>
      </c>
      <c r="T69" s="45">
        <f t="shared" si="24"/>
        <v>200825.05116279071</v>
      </c>
      <c r="U69" s="45">
        <f t="shared" si="14"/>
        <v>219877.48</v>
      </c>
      <c r="V69" s="45">
        <f t="shared" si="15"/>
        <v>241956.84897959183</v>
      </c>
      <c r="W69" s="38">
        <f t="shared" si="16"/>
        <v>167080.05072042451</v>
      </c>
      <c r="Y69" s="26" t="s">
        <v>52</v>
      </c>
      <c r="Z69" s="24" t="s">
        <v>60</v>
      </c>
      <c r="AA69" s="46">
        <f t="shared" si="25"/>
        <v>16.14350368718916</v>
      </c>
      <c r="AB69" s="45">
        <f t="shared" si="26"/>
        <v>60.841851311953349</v>
      </c>
      <c r="AC69" s="45">
        <f t="shared" si="27"/>
        <v>57.614577259475219</v>
      </c>
      <c r="AD69" s="45">
        <f t="shared" si="28"/>
        <v>61.084279883381917</v>
      </c>
      <c r="AE69" s="45">
        <f t="shared" si="29"/>
        <v>58.549577598481257</v>
      </c>
      <c r="AF69" s="45">
        <f t="shared" si="30"/>
        <v>64.104221574344024</v>
      </c>
      <c r="AG69" s="45">
        <f t="shared" si="17"/>
        <v>70.541355387636102</v>
      </c>
      <c r="AH69" s="38">
        <f t="shared" si="18"/>
        <v>48.711385049686449</v>
      </c>
      <c r="AI69" s="61">
        <f t="shared" si="19"/>
        <v>-0.30946343769538387</v>
      </c>
      <c r="AK69" s="26" t="s">
        <v>52</v>
      </c>
      <c r="AL69" s="24" t="s">
        <v>60</v>
      </c>
      <c r="AM69" s="46">
        <v>1018</v>
      </c>
      <c r="AN69" s="45">
        <v>3091</v>
      </c>
      <c r="AO69" s="45">
        <v>3075</v>
      </c>
      <c r="AP69" s="45">
        <v>3369</v>
      </c>
      <c r="AQ69" s="45">
        <v>3407</v>
      </c>
      <c r="AR69" s="45">
        <v>3748</v>
      </c>
      <c r="AS69" s="45">
        <v>4217</v>
      </c>
      <c r="AT69" s="38">
        <v>3491</v>
      </c>
      <c r="AU69" s="61">
        <f t="shared" si="13"/>
        <v>-0.17216030353331757</v>
      </c>
      <c r="AW69" s="26" t="s">
        <v>52</v>
      </c>
      <c r="AX69" s="24" t="s">
        <v>60</v>
      </c>
      <c r="AY69" s="46">
        <v>111</v>
      </c>
      <c r="AZ69" s="45">
        <v>171</v>
      </c>
      <c r="BA69" s="45">
        <v>164</v>
      </c>
      <c r="BB69" s="45">
        <v>175</v>
      </c>
      <c r="BC69" s="45">
        <v>190</v>
      </c>
      <c r="BD69" s="45">
        <v>202</v>
      </c>
      <c r="BE69" s="45">
        <v>199</v>
      </c>
      <c r="BF69" s="38">
        <v>173</v>
      </c>
      <c r="BG69" s="61">
        <f t="shared" si="20"/>
        <v>-0.1306532663316583</v>
      </c>
    </row>
    <row r="70" spans="2:59" x14ac:dyDescent="0.2">
      <c r="B70" s="26" t="s">
        <v>52</v>
      </c>
      <c r="C70" s="24" t="s">
        <v>61</v>
      </c>
      <c r="D70" s="46">
        <v>5308261</v>
      </c>
      <c r="E70" s="45">
        <v>17040831</v>
      </c>
      <c r="F70" s="45">
        <v>17157111</v>
      </c>
      <c r="G70" s="45">
        <v>18710080</v>
      </c>
      <c r="H70" s="45">
        <v>16807925</v>
      </c>
      <c r="I70" s="45">
        <v>20129885</v>
      </c>
      <c r="J70" s="45">
        <v>22933335</v>
      </c>
      <c r="K70" s="44">
        <v>13123198</v>
      </c>
      <c r="L70" s="38">
        <v>11312620.048892485</v>
      </c>
      <c r="M70" s="61"/>
      <c r="N70" s="26" t="s">
        <v>52</v>
      </c>
      <c r="O70" s="24" t="s">
        <v>61</v>
      </c>
      <c r="P70" s="46">
        <f t="shared" si="21"/>
        <v>31225.064705882352</v>
      </c>
      <c r="Q70" s="45">
        <f t="shared" si="22"/>
        <v>94671.28333333334</v>
      </c>
      <c r="R70" s="45">
        <f t="shared" si="23"/>
        <v>90300.584210526315</v>
      </c>
      <c r="S70" s="45">
        <f t="shared" si="3"/>
        <v>93550.399999999994</v>
      </c>
      <c r="T70" s="45">
        <f t="shared" si="24"/>
        <v>78176.395348837206</v>
      </c>
      <c r="U70" s="45">
        <f t="shared" si="14"/>
        <v>89466.155555555553</v>
      </c>
      <c r="V70" s="45">
        <f t="shared" si="15"/>
        <v>93605.448979591834</v>
      </c>
      <c r="W70" s="38">
        <f t="shared" si="16"/>
        <v>73938.69313001624</v>
      </c>
      <c r="Y70" s="26" t="s">
        <v>52</v>
      </c>
      <c r="Z70" s="24" t="s">
        <v>61</v>
      </c>
      <c r="AA70" s="46">
        <f t="shared" si="25"/>
        <v>9.1035174069627853</v>
      </c>
      <c r="AB70" s="45">
        <f t="shared" si="26"/>
        <v>27.600957240038873</v>
      </c>
      <c r="AC70" s="45">
        <f t="shared" si="27"/>
        <v>26.326700936013502</v>
      </c>
      <c r="AD70" s="45">
        <f t="shared" si="28"/>
        <v>27.27416909620991</v>
      </c>
      <c r="AE70" s="45">
        <f t="shared" si="29"/>
        <v>22.791951996745542</v>
      </c>
      <c r="AF70" s="45">
        <f t="shared" si="30"/>
        <v>26.083427275672172</v>
      </c>
      <c r="AG70" s="45">
        <f t="shared" si="17"/>
        <v>27.290218361397038</v>
      </c>
      <c r="AH70" s="38">
        <f t="shared" si="18"/>
        <v>21.556470300296279</v>
      </c>
      <c r="AI70" s="61">
        <f t="shared" si="19"/>
        <v>-0.21010268167041657</v>
      </c>
      <c r="AK70" s="26" t="s">
        <v>52</v>
      </c>
      <c r="AL70" s="24" t="s">
        <v>61</v>
      </c>
      <c r="AM70" s="46">
        <v>480</v>
      </c>
      <c r="AN70" s="45">
        <v>1364</v>
      </c>
      <c r="AO70" s="45">
        <v>1347</v>
      </c>
      <c r="AP70" s="45">
        <v>1475</v>
      </c>
      <c r="AQ70" s="45">
        <v>1361</v>
      </c>
      <c r="AR70" s="45">
        <v>1471</v>
      </c>
      <c r="AS70" s="45">
        <v>1621</v>
      </c>
      <c r="AT70" s="38">
        <v>1344</v>
      </c>
      <c r="AU70" s="61">
        <f t="shared" si="13"/>
        <v>-0.1708821714990747</v>
      </c>
      <c r="AW70" s="26" t="s">
        <v>52</v>
      </c>
      <c r="AX70" s="24" t="s">
        <v>61</v>
      </c>
      <c r="AY70" s="46">
        <v>52</v>
      </c>
      <c r="AZ70" s="45">
        <v>83</v>
      </c>
      <c r="BA70" s="45">
        <v>85</v>
      </c>
      <c r="BB70" s="45">
        <v>90</v>
      </c>
      <c r="BC70" s="45">
        <v>96</v>
      </c>
      <c r="BD70" s="45">
        <v>101</v>
      </c>
      <c r="BE70" s="45">
        <v>97</v>
      </c>
      <c r="BF70" s="38">
        <v>83</v>
      </c>
      <c r="BG70" s="61">
        <f t="shared" si="20"/>
        <v>-0.14432989690721654</v>
      </c>
    </row>
    <row r="71" spans="2:59" x14ac:dyDescent="0.2">
      <c r="B71" s="26" t="s">
        <v>52</v>
      </c>
      <c r="C71" s="24" t="s">
        <v>62</v>
      </c>
      <c r="D71" s="46">
        <v>6931677</v>
      </c>
      <c r="E71" s="45">
        <v>25739054</v>
      </c>
      <c r="F71" s="45">
        <v>25273851</v>
      </c>
      <c r="G71" s="45">
        <v>30699145</v>
      </c>
      <c r="H71" s="45">
        <v>27703366</v>
      </c>
      <c r="I71" s="45">
        <v>29181441</v>
      </c>
      <c r="J71" s="45">
        <v>36688276</v>
      </c>
      <c r="K71" s="44">
        <v>18938461</v>
      </c>
      <c r="L71" s="38">
        <v>16325564.363485821</v>
      </c>
      <c r="M71" s="61"/>
      <c r="N71" s="26" t="s">
        <v>52</v>
      </c>
      <c r="O71" s="24" t="s">
        <v>62</v>
      </c>
      <c r="P71" s="46">
        <f t="shared" si="21"/>
        <v>40774.570588235292</v>
      </c>
      <c r="Q71" s="45">
        <f t="shared" si="22"/>
        <v>142994.74444444446</v>
      </c>
      <c r="R71" s="45">
        <f t="shared" si="23"/>
        <v>133020.26842105263</v>
      </c>
      <c r="S71" s="45">
        <f t="shared" si="3"/>
        <v>153495.72500000001</v>
      </c>
      <c r="T71" s="45">
        <f t="shared" si="24"/>
        <v>128852.86511627906</v>
      </c>
      <c r="U71" s="45">
        <f t="shared" si="14"/>
        <v>129695.29333333333</v>
      </c>
      <c r="V71" s="45">
        <f t="shared" si="15"/>
        <v>149748.06530612244</v>
      </c>
      <c r="W71" s="38">
        <f t="shared" si="16"/>
        <v>106703.03505546288</v>
      </c>
      <c r="Y71" s="26" t="s">
        <v>52</v>
      </c>
      <c r="Z71" s="24" t="s">
        <v>62</v>
      </c>
      <c r="AA71" s="46">
        <f t="shared" si="25"/>
        <v>11.887629909106499</v>
      </c>
      <c r="AB71" s="45">
        <f t="shared" si="26"/>
        <v>41.68942986718497</v>
      </c>
      <c r="AC71" s="45">
        <f t="shared" si="27"/>
        <v>38.781419364738376</v>
      </c>
      <c r="AD71" s="45">
        <f t="shared" si="28"/>
        <v>44.75094023323615</v>
      </c>
      <c r="AE71" s="45">
        <f t="shared" si="29"/>
        <v>37.566432978507017</v>
      </c>
      <c r="AF71" s="45">
        <f t="shared" si="30"/>
        <v>37.812038872691936</v>
      </c>
      <c r="AG71" s="45">
        <f t="shared" si="17"/>
        <v>43.658328077586717</v>
      </c>
      <c r="AH71" s="38">
        <f t="shared" si="18"/>
        <v>31.108756575936699</v>
      </c>
      <c r="AI71" s="61">
        <f t="shared" si="19"/>
        <v>-0.28744965861605476</v>
      </c>
      <c r="AK71" s="26" t="s">
        <v>52</v>
      </c>
      <c r="AL71" s="24" t="s">
        <v>62</v>
      </c>
      <c r="AM71" s="46">
        <v>661</v>
      </c>
      <c r="AN71" s="45">
        <v>1973</v>
      </c>
      <c r="AO71" s="45">
        <v>2034</v>
      </c>
      <c r="AP71" s="45">
        <v>2320</v>
      </c>
      <c r="AQ71" s="45">
        <v>2292</v>
      </c>
      <c r="AR71" s="45">
        <v>2382</v>
      </c>
      <c r="AS71" s="45">
        <v>2548</v>
      </c>
      <c r="AT71" s="38">
        <v>2144</v>
      </c>
      <c r="AU71" s="61">
        <f t="shared" si="13"/>
        <v>-0.15855572998430145</v>
      </c>
      <c r="AW71" s="26" t="s">
        <v>52</v>
      </c>
      <c r="AX71" s="24" t="s">
        <v>62</v>
      </c>
      <c r="AY71" s="46">
        <v>72</v>
      </c>
      <c r="AZ71" s="45">
        <v>108</v>
      </c>
      <c r="BA71" s="45">
        <v>125</v>
      </c>
      <c r="BB71" s="45">
        <v>128</v>
      </c>
      <c r="BC71" s="45">
        <v>120</v>
      </c>
      <c r="BD71" s="45">
        <v>128</v>
      </c>
      <c r="BE71" s="45">
        <v>130</v>
      </c>
      <c r="BF71" s="38">
        <v>129</v>
      </c>
      <c r="BG71" s="61">
        <f t="shared" si="20"/>
        <v>-7.692307692307665E-3</v>
      </c>
    </row>
    <row r="72" spans="2:59" x14ac:dyDescent="0.2">
      <c r="B72" s="26" t="s">
        <v>52</v>
      </c>
      <c r="C72" s="24" t="s">
        <v>63</v>
      </c>
      <c r="D72" s="46">
        <v>4743407</v>
      </c>
      <c r="E72" s="45">
        <v>20288892</v>
      </c>
      <c r="F72" s="45">
        <v>18737127</v>
      </c>
      <c r="G72" s="45">
        <v>21792351</v>
      </c>
      <c r="H72" s="45">
        <v>20821936</v>
      </c>
      <c r="I72" s="45">
        <v>23736332</v>
      </c>
      <c r="J72" s="45">
        <v>27092153</v>
      </c>
      <c r="K72" s="44">
        <v>15914983</v>
      </c>
      <c r="L72" s="38">
        <v>13719228.785817532</v>
      </c>
      <c r="M72" s="61"/>
      <c r="N72" s="26" t="s">
        <v>52</v>
      </c>
      <c r="O72" s="24" t="s">
        <v>63</v>
      </c>
      <c r="P72" s="46">
        <f t="shared" si="21"/>
        <v>27902.394117647058</v>
      </c>
      <c r="Q72" s="45">
        <f t="shared" si="22"/>
        <v>112716.06666666667</v>
      </c>
      <c r="R72" s="45">
        <f t="shared" si="23"/>
        <v>98616.457894736843</v>
      </c>
      <c r="S72" s="45">
        <f t="shared" si="3"/>
        <v>108961.755</v>
      </c>
      <c r="T72" s="45">
        <f t="shared" si="24"/>
        <v>96846.213953488375</v>
      </c>
      <c r="U72" s="45">
        <f t="shared" si="14"/>
        <v>105494.80888888889</v>
      </c>
      <c r="V72" s="45">
        <f t="shared" si="15"/>
        <v>110580.21632653062</v>
      </c>
      <c r="W72" s="38">
        <f t="shared" si="16"/>
        <v>89668.161998807409</v>
      </c>
      <c r="Y72" s="26" t="s">
        <v>52</v>
      </c>
      <c r="Z72" s="24" t="s">
        <v>63</v>
      </c>
      <c r="AA72" s="46">
        <f t="shared" si="25"/>
        <v>8.1348087806551188</v>
      </c>
      <c r="AB72" s="45">
        <f t="shared" si="26"/>
        <v>32.861827016520891</v>
      </c>
      <c r="AC72" s="45">
        <f t="shared" si="27"/>
        <v>28.75115390517109</v>
      </c>
      <c r="AD72" s="45">
        <f t="shared" si="28"/>
        <v>31.767275510204083</v>
      </c>
      <c r="AE72" s="45">
        <f t="shared" si="29"/>
        <v>28.23504779985084</v>
      </c>
      <c r="AF72" s="45">
        <f t="shared" si="30"/>
        <v>30.756504049238742</v>
      </c>
      <c r="AG72" s="45">
        <f t="shared" si="17"/>
        <v>32.239130124352947</v>
      </c>
      <c r="AH72" s="38">
        <f t="shared" si="18"/>
        <v>26.142321282451139</v>
      </c>
      <c r="AI72" s="61">
        <f t="shared" si="19"/>
        <v>-0.18911207648547479</v>
      </c>
      <c r="AK72" s="26" t="s">
        <v>52</v>
      </c>
      <c r="AL72" s="24" t="s">
        <v>63</v>
      </c>
      <c r="AM72" s="46">
        <v>493</v>
      </c>
      <c r="AN72" s="45">
        <v>1519</v>
      </c>
      <c r="AO72" s="45">
        <v>1593</v>
      </c>
      <c r="AP72" s="45">
        <v>1760</v>
      </c>
      <c r="AQ72" s="45">
        <v>1757</v>
      </c>
      <c r="AR72" s="45">
        <v>1896</v>
      </c>
      <c r="AS72" s="45">
        <v>2021</v>
      </c>
      <c r="AT72" s="38">
        <v>1739</v>
      </c>
      <c r="AU72" s="61">
        <f t="shared" si="13"/>
        <v>-0.13953488372093026</v>
      </c>
      <c r="AW72" s="26" t="s">
        <v>52</v>
      </c>
      <c r="AX72" s="24" t="s">
        <v>63</v>
      </c>
      <c r="AY72" s="46">
        <v>56</v>
      </c>
      <c r="AZ72" s="45">
        <v>79</v>
      </c>
      <c r="BA72" s="45">
        <v>84</v>
      </c>
      <c r="BB72" s="45">
        <v>90</v>
      </c>
      <c r="BC72" s="45">
        <v>86</v>
      </c>
      <c r="BD72" s="45">
        <v>89</v>
      </c>
      <c r="BE72" s="45">
        <v>86</v>
      </c>
      <c r="BF72" s="38">
        <v>76</v>
      </c>
      <c r="BG72" s="61">
        <f t="shared" si="20"/>
        <v>-0.11627906976744184</v>
      </c>
    </row>
    <row r="73" spans="2:59" x14ac:dyDescent="0.2">
      <c r="B73" s="26" t="s">
        <v>52</v>
      </c>
      <c r="C73" s="24" t="s">
        <v>64</v>
      </c>
      <c r="D73" s="46">
        <v>11751053</v>
      </c>
      <c r="E73" s="45">
        <v>44461449</v>
      </c>
      <c r="F73" s="45">
        <v>44395598</v>
      </c>
      <c r="G73" s="45">
        <v>45755009</v>
      </c>
      <c r="H73" s="45">
        <v>46132243</v>
      </c>
      <c r="I73" s="45">
        <v>55711036</v>
      </c>
      <c r="J73" s="45">
        <v>66809054</v>
      </c>
      <c r="K73" s="44">
        <v>36397085</v>
      </c>
      <c r="L73" s="38">
        <v>31375461.491341051</v>
      </c>
      <c r="M73" s="61"/>
      <c r="N73" s="26" t="s">
        <v>52</v>
      </c>
      <c r="O73" s="24" t="s">
        <v>64</v>
      </c>
      <c r="P73" s="46">
        <f t="shared" si="21"/>
        <v>69123.841176470582</v>
      </c>
      <c r="Q73" s="45">
        <f t="shared" si="22"/>
        <v>247008.05</v>
      </c>
      <c r="R73" s="45">
        <f t="shared" si="23"/>
        <v>233661.04210526316</v>
      </c>
      <c r="S73" s="45">
        <f t="shared" si="3"/>
        <v>228775.04500000001</v>
      </c>
      <c r="T73" s="45">
        <f t="shared" si="24"/>
        <v>214568.57209302325</v>
      </c>
      <c r="U73" s="45">
        <f t="shared" si="14"/>
        <v>247604.60444444444</v>
      </c>
      <c r="V73" s="45">
        <f t="shared" si="15"/>
        <v>272690.0163265306</v>
      </c>
      <c r="W73" s="38">
        <f t="shared" si="16"/>
        <v>205068.37576039904</v>
      </c>
      <c r="Y73" s="26" t="s">
        <v>52</v>
      </c>
      <c r="Z73" s="24" t="s">
        <v>64</v>
      </c>
      <c r="AA73" s="46">
        <f t="shared" si="25"/>
        <v>20.152723375064308</v>
      </c>
      <c r="AB73" s="45">
        <f t="shared" si="26"/>
        <v>72.014008746355685</v>
      </c>
      <c r="AC73" s="45">
        <f t="shared" si="27"/>
        <v>68.122752800368261</v>
      </c>
      <c r="AD73" s="45">
        <f t="shared" si="28"/>
        <v>66.698263848396508</v>
      </c>
      <c r="AE73" s="45">
        <f t="shared" si="29"/>
        <v>62.556435012543218</v>
      </c>
      <c r="AF73" s="45">
        <f t="shared" si="30"/>
        <v>72.18793132491092</v>
      </c>
      <c r="AG73" s="45">
        <f t="shared" si="17"/>
        <v>79.501462485868984</v>
      </c>
      <c r="AH73" s="38">
        <f t="shared" si="18"/>
        <v>59.786698472419545</v>
      </c>
      <c r="AI73" s="61">
        <f t="shared" si="19"/>
        <v>-0.24797989114921815</v>
      </c>
      <c r="AK73" s="26" t="s">
        <v>52</v>
      </c>
      <c r="AL73" s="24" t="s">
        <v>64</v>
      </c>
      <c r="AM73" s="46">
        <v>1147</v>
      </c>
      <c r="AN73" s="45">
        <v>3193</v>
      </c>
      <c r="AO73" s="45">
        <v>3289</v>
      </c>
      <c r="AP73" s="45">
        <v>3488</v>
      </c>
      <c r="AQ73" s="45">
        <v>3404</v>
      </c>
      <c r="AR73" s="45">
        <v>3903</v>
      </c>
      <c r="AS73" s="45">
        <v>4273</v>
      </c>
      <c r="AT73" s="38">
        <v>3567</v>
      </c>
      <c r="AU73" s="61">
        <f t="shared" si="13"/>
        <v>-0.16522349637257194</v>
      </c>
      <c r="AW73" s="26" t="s">
        <v>52</v>
      </c>
      <c r="AX73" s="24" t="s">
        <v>64</v>
      </c>
      <c r="AY73" s="46">
        <v>118</v>
      </c>
      <c r="AZ73" s="45">
        <v>174</v>
      </c>
      <c r="BA73" s="45">
        <v>187</v>
      </c>
      <c r="BB73" s="45">
        <v>188</v>
      </c>
      <c r="BC73" s="45">
        <v>199</v>
      </c>
      <c r="BD73" s="45">
        <v>203</v>
      </c>
      <c r="BE73" s="45">
        <v>220</v>
      </c>
      <c r="BF73" s="38">
        <v>194</v>
      </c>
      <c r="BG73" s="61">
        <f t="shared" si="20"/>
        <v>-0.11818181818181817</v>
      </c>
    </row>
    <row r="74" spans="2:59" x14ac:dyDescent="0.2">
      <c r="B74" s="29" t="s">
        <v>52</v>
      </c>
      <c r="C74" s="28" t="s">
        <v>65</v>
      </c>
      <c r="D74" s="51">
        <v>13657554</v>
      </c>
      <c r="E74" s="52">
        <v>54451140</v>
      </c>
      <c r="F74" s="52">
        <v>53115710</v>
      </c>
      <c r="G74" s="52">
        <v>49091569</v>
      </c>
      <c r="H74" s="52">
        <v>50533454</v>
      </c>
      <c r="I74" s="52">
        <v>58955008</v>
      </c>
      <c r="J74" s="52">
        <v>66377320</v>
      </c>
      <c r="K74" s="70">
        <v>40082766</v>
      </c>
      <c r="L74" s="53">
        <v>34552637.418612905</v>
      </c>
      <c r="M74" s="61"/>
      <c r="N74" s="29" t="s">
        <v>52</v>
      </c>
      <c r="O74" s="28" t="s">
        <v>65</v>
      </c>
      <c r="P74" s="51">
        <f t="shared" ref="P74:P105" si="31">(D74*2)/$C$3</f>
        <v>80338.552941176473</v>
      </c>
      <c r="Q74" s="52">
        <f t="shared" ref="Q74:Q105" si="32">(E74*2)/$D$3</f>
        <v>302506.33333333331</v>
      </c>
      <c r="R74" s="52">
        <f t="shared" ref="R74:R105" si="33">(F74*2)/$E$3</f>
        <v>279556.36842105264</v>
      </c>
      <c r="S74" s="52">
        <f t="shared" ref="S74:S136" si="34">(G74*2)/$F$3</f>
        <v>245457.845</v>
      </c>
      <c r="T74" s="52">
        <f t="shared" ref="T74:T105" si="35">(H74*2)/$G$3</f>
        <v>235039.32093023256</v>
      </c>
      <c r="U74" s="52">
        <f t="shared" si="14"/>
        <v>262022.25777777779</v>
      </c>
      <c r="V74" s="52">
        <f t="shared" si="15"/>
        <v>270927.8367346939</v>
      </c>
      <c r="W74" s="53">
        <f t="shared" si="16"/>
        <v>225834.23149420202</v>
      </c>
      <c r="Y74" s="29" t="s">
        <v>52</v>
      </c>
      <c r="Z74" s="28" t="s">
        <v>65</v>
      </c>
      <c r="AA74" s="51">
        <f t="shared" ref="AA74:AA105" si="36">P74/$C$5/2</f>
        <v>23.422318641742411</v>
      </c>
      <c r="AB74" s="52">
        <f t="shared" ref="AB74:AB105" si="37">Q74/$C$5/2</f>
        <v>88.194266277939747</v>
      </c>
      <c r="AC74" s="52">
        <f t="shared" ref="AC74:AC105" si="38">R74/$C$5/2</f>
        <v>81.50331440847016</v>
      </c>
      <c r="AD74" s="52">
        <f t="shared" ref="AD74:AD105" si="39">S74/$C$5/2</f>
        <v>71.562053935860064</v>
      </c>
      <c r="AE74" s="52">
        <f t="shared" ref="AE74:AE105" si="40">T74/$C$5/2</f>
        <v>68.524583361583836</v>
      </c>
      <c r="AF74" s="52">
        <f t="shared" ref="AF74:AF105" si="41">U74/$C$5/2</f>
        <v>76.391328798185938</v>
      </c>
      <c r="AG74" s="52">
        <f t="shared" si="17"/>
        <v>78.987707502826211</v>
      </c>
      <c r="AH74" s="53">
        <f t="shared" si="18"/>
        <v>65.840883817551614</v>
      </c>
      <c r="AI74" s="61">
        <f t="shared" si="19"/>
        <v>-0.16644138817175058</v>
      </c>
      <c r="AK74" s="29" t="s">
        <v>52</v>
      </c>
      <c r="AL74" s="28" t="s">
        <v>65</v>
      </c>
      <c r="AM74" s="51">
        <v>1226</v>
      </c>
      <c r="AN74" s="52">
        <v>4060</v>
      </c>
      <c r="AO74" s="52">
        <v>4070</v>
      </c>
      <c r="AP74" s="52">
        <v>4064</v>
      </c>
      <c r="AQ74" s="52">
        <v>4211</v>
      </c>
      <c r="AR74" s="52">
        <v>4789</v>
      </c>
      <c r="AS74" s="52">
        <v>4870</v>
      </c>
      <c r="AT74" s="53">
        <v>4118</v>
      </c>
      <c r="AU74" s="61">
        <f t="shared" ref="AU74:AU137" si="42">(AT74/AS74)-1</f>
        <v>-0.15441478439425049</v>
      </c>
      <c r="AW74" s="29" t="s">
        <v>52</v>
      </c>
      <c r="AX74" s="28" t="s">
        <v>65</v>
      </c>
      <c r="AY74" s="51">
        <v>119</v>
      </c>
      <c r="AZ74" s="52">
        <v>190</v>
      </c>
      <c r="BA74" s="52">
        <v>196</v>
      </c>
      <c r="BB74" s="52">
        <v>208</v>
      </c>
      <c r="BC74" s="52">
        <v>206</v>
      </c>
      <c r="BD74" s="52">
        <v>216</v>
      </c>
      <c r="BE74" s="52">
        <v>200</v>
      </c>
      <c r="BF74" s="53">
        <v>195</v>
      </c>
      <c r="BG74" s="61">
        <f t="shared" si="20"/>
        <v>-2.5000000000000022E-2</v>
      </c>
    </row>
    <row r="75" spans="2:59" x14ac:dyDescent="0.2">
      <c r="B75" s="26" t="s">
        <v>66</v>
      </c>
      <c r="C75" s="24" t="s">
        <v>66</v>
      </c>
      <c r="D75" s="46">
        <v>90170855</v>
      </c>
      <c r="E75" s="45">
        <v>335818542</v>
      </c>
      <c r="F75" s="45">
        <v>365851776</v>
      </c>
      <c r="G75" s="45">
        <v>385827279</v>
      </c>
      <c r="H75" s="45">
        <v>382351866</v>
      </c>
      <c r="I75" s="45">
        <v>421993586</v>
      </c>
      <c r="J75" s="45">
        <v>489960170</v>
      </c>
      <c r="K75" s="44">
        <v>260119612</v>
      </c>
      <c r="L75" s="38">
        <v>224231497.36987388</v>
      </c>
      <c r="M75" s="61"/>
      <c r="N75" s="26" t="s">
        <v>66</v>
      </c>
      <c r="O75" s="24" t="s">
        <v>66</v>
      </c>
      <c r="P75" s="46">
        <f t="shared" si="31"/>
        <v>530416.79411764711</v>
      </c>
      <c r="Q75" s="45">
        <f t="shared" si="32"/>
        <v>1865658.5666666667</v>
      </c>
      <c r="R75" s="45">
        <f t="shared" si="33"/>
        <v>1925535.6631578947</v>
      </c>
      <c r="S75" s="45">
        <f t="shared" si="34"/>
        <v>1929136.395</v>
      </c>
      <c r="T75" s="45">
        <f t="shared" si="35"/>
        <v>1778380.7720930232</v>
      </c>
      <c r="U75" s="45">
        <f t="shared" ref="U75:U137" si="43">(I75*2)/$H$3</f>
        <v>1875527.0488888889</v>
      </c>
      <c r="V75" s="45">
        <f t="shared" ref="V75:V138" si="44">(J75*2)/$I$3</f>
        <v>1999837.4285714286</v>
      </c>
      <c r="W75" s="38">
        <f t="shared" ref="W75:W138" si="45">(L75*(1/0.3)/$J$3)</f>
        <v>1465565.3422867574</v>
      </c>
      <c r="Y75" s="26" t="s">
        <v>66</v>
      </c>
      <c r="Z75" s="24" t="s">
        <v>66</v>
      </c>
      <c r="AA75" s="46">
        <f t="shared" si="36"/>
        <v>154.64046475733153</v>
      </c>
      <c r="AB75" s="45">
        <f t="shared" si="37"/>
        <v>543.92378036929063</v>
      </c>
      <c r="AC75" s="45">
        <f t="shared" si="38"/>
        <v>561.38065981279726</v>
      </c>
      <c r="AD75" s="45">
        <f t="shared" si="39"/>
        <v>562.43043586005831</v>
      </c>
      <c r="AE75" s="45">
        <f t="shared" si="40"/>
        <v>518.47835921079388</v>
      </c>
      <c r="AF75" s="45">
        <f t="shared" si="41"/>
        <v>546.80088888888895</v>
      </c>
      <c r="AG75" s="45">
        <f t="shared" ref="AG75:AG138" si="46">V75/$C$5/2</f>
        <v>583.04298209079548</v>
      </c>
      <c r="AH75" s="38">
        <f t="shared" ref="AH75:AH138" si="47">W75/$C$5/2</f>
        <v>427.27852544803426</v>
      </c>
      <c r="AI75" s="61">
        <f t="shared" ref="AI75:AI138" si="48">(AH75/AG75)-1</f>
        <v>-0.26715775925162322</v>
      </c>
      <c r="AK75" s="26" t="s">
        <v>66</v>
      </c>
      <c r="AL75" s="24" t="s">
        <v>66</v>
      </c>
      <c r="AM75" s="46">
        <v>8567</v>
      </c>
      <c r="AN75" s="45">
        <v>25688</v>
      </c>
      <c r="AO75" s="45">
        <v>27532</v>
      </c>
      <c r="AP75" s="45">
        <v>28909</v>
      </c>
      <c r="AQ75" s="45">
        <v>29437</v>
      </c>
      <c r="AR75" s="45">
        <v>31651</v>
      </c>
      <c r="AS75" s="45">
        <v>33826</v>
      </c>
      <c r="AT75" s="38">
        <v>29400</v>
      </c>
      <c r="AU75" s="61">
        <f t="shared" si="42"/>
        <v>-0.13084609472003783</v>
      </c>
      <c r="AW75" s="26" t="s">
        <v>66</v>
      </c>
      <c r="AX75" s="24" t="s">
        <v>66</v>
      </c>
      <c r="AY75" s="46">
        <v>1003</v>
      </c>
      <c r="AZ75" s="45">
        <v>1540</v>
      </c>
      <c r="BA75" s="45">
        <v>1668</v>
      </c>
      <c r="BB75" s="45">
        <v>1772</v>
      </c>
      <c r="BC75" s="45">
        <v>1807</v>
      </c>
      <c r="BD75" s="45">
        <v>1871</v>
      </c>
      <c r="BE75" s="45">
        <v>1872</v>
      </c>
      <c r="BF75" s="38">
        <v>1702</v>
      </c>
      <c r="BG75" s="61">
        <f t="shared" ref="BG75:BG138" si="49">(BF75/BE75)-1</f>
        <v>-9.0811965811965822E-2</v>
      </c>
    </row>
    <row r="76" spans="2:59" x14ac:dyDescent="0.2">
      <c r="B76" s="26" t="s">
        <v>66</v>
      </c>
      <c r="C76" s="24" t="s">
        <v>67</v>
      </c>
      <c r="D76" s="46">
        <v>3947670</v>
      </c>
      <c r="E76" s="45">
        <v>16687107</v>
      </c>
      <c r="F76" s="45">
        <v>18478872</v>
      </c>
      <c r="G76" s="45">
        <v>20065922</v>
      </c>
      <c r="H76" s="45">
        <v>20378420</v>
      </c>
      <c r="I76" s="45">
        <v>21126244</v>
      </c>
      <c r="J76" s="45">
        <v>24687021</v>
      </c>
      <c r="K76" s="44">
        <v>13042861</v>
      </c>
      <c r="L76" s="38">
        <v>11243366.963107459</v>
      </c>
      <c r="M76" s="61"/>
      <c r="N76" s="26" t="s">
        <v>66</v>
      </c>
      <c r="O76" s="24" t="s">
        <v>67</v>
      </c>
      <c r="P76" s="46">
        <f t="shared" si="31"/>
        <v>23221.588235294119</v>
      </c>
      <c r="Q76" s="45">
        <f t="shared" si="32"/>
        <v>92706.15</v>
      </c>
      <c r="R76" s="45">
        <f t="shared" si="33"/>
        <v>97257.221052631576</v>
      </c>
      <c r="S76" s="45">
        <f t="shared" si="34"/>
        <v>100329.61</v>
      </c>
      <c r="T76" s="45">
        <f t="shared" si="35"/>
        <v>94783.348837209298</v>
      </c>
      <c r="U76" s="45">
        <f t="shared" si="43"/>
        <v>93894.41777777778</v>
      </c>
      <c r="V76" s="45">
        <f t="shared" si="44"/>
        <v>100763.35102040817</v>
      </c>
      <c r="W76" s="38">
        <f t="shared" si="45"/>
        <v>73486.058582401703</v>
      </c>
      <c r="Y76" s="26" t="s">
        <v>66</v>
      </c>
      <c r="Z76" s="24" t="s">
        <v>67</v>
      </c>
      <c r="AA76" s="46">
        <f t="shared" si="36"/>
        <v>6.7701423426513463</v>
      </c>
      <c r="AB76" s="45">
        <f t="shared" si="37"/>
        <v>27.028032069970845</v>
      </c>
      <c r="AC76" s="45">
        <f t="shared" si="38"/>
        <v>28.354874942458185</v>
      </c>
      <c r="AD76" s="45">
        <f t="shared" si="39"/>
        <v>29.250615160349856</v>
      </c>
      <c r="AE76" s="45">
        <f t="shared" si="40"/>
        <v>27.633629398603293</v>
      </c>
      <c r="AF76" s="45">
        <f t="shared" si="41"/>
        <v>27.374465824425009</v>
      </c>
      <c r="AG76" s="45">
        <f t="shared" si="46"/>
        <v>29.377070268340574</v>
      </c>
      <c r="AH76" s="38">
        <f t="shared" si="47"/>
        <v>21.424506875335773</v>
      </c>
      <c r="AI76" s="61">
        <f t="shared" si="48"/>
        <v>-0.27070648367462335</v>
      </c>
      <c r="AK76" s="26" t="s">
        <v>66</v>
      </c>
      <c r="AL76" s="24" t="s">
        <v>67</v>
      </c>
      <c r="AM76" s="46">
        <v>341</v>
      </c>
      <c r="AN76" s="45">
        <v>1176</v>
      </c>
      <c r="AO76" s="45">
        <v>1387</v>
      </c>
      <c r="AP76" s="45">
        <v>1509</v>
      </c>
      <c r="AQ76" s="45">
        <v>1649</v>
      </c>
      <c r="AR76" s="45">
        <v>1742</v>
      </c>
      <c r="AS76" s="45">
        <v>1794</v>
      </c>
      <c r="AT76" s="38">
        <v>1600</v>
      </c>
      <c r="AU76" s="61">
        <f t="shared" si="42"/>
        <v>-0.10813823857302118</v>
      </c>
      <c r="AW76" s="26" t="s">
        <v>66</v>
      </c>
      <c r="AX76" s="24" t="s">
        <v>67</v>
      </c>
      <c r="AY76" s="46">
        <v>114</v>
      </c>
      <c r="AZ76" s="45">
        <v>191</v>
      </c>
      <c r="BA76" s="45">
        <v>211</v>
      </c>
      <c r="BB76" s="45">
        <v>212</v>
      </c>
      <c r="BC76" s="45">
        <v>214</v>
      </c>
      <c r="BD76" s="45">
        <v>219</v>
      </c>
      <c r="BE76" s="45">
        <v>217</v>
      </c>
      <c r="BF76" s="38">
        <v>195</v>
      </c>
      <c r="BG76" s="61">
        <f t="shared" si="49"/>
        <v>-0.10138248847926268</v>
      </c>
    </row>
    <row r="77" spans="2:59" x14ac:dyDescent="0.2">
      <c r="B77" s="26" t="s">
        <v>66</v>
      </c>
      <c r="C77" s="24" t="s">
        <v>68</v>
      </c>
      <c r="D77" s="46">
        <v>3630528</v>
      </c>
      <c r="E77" s="45">
        <v>14278804</v>
      </c>
      <c r="F77" s="45">
        <v>14937017</v>
      </c>
      <c r="G77" s="45">
        <v>16364331</v>
      </c>
      <c r="H77" s="45">
        <v>15561029</v>
      </c>
      <c r="I77" s="45">
        <v>18675338</v>
      </c>
      <c r="J77" s="45">
        <v>20163685</v>
      </c>
      <c r="K77" s="44">
        <v>9889263</v>
      </c>
      <c r="L77" s="38">
        <v>8524863.7475842889</v>
      </c>
      <c r="M77" s="61"/>
      <c r="N77" s="26" t="s">
        <v>66</v>
      </c>
      <c r="O77" s="24" t="s">
        <v>68</v>
      </c>
      <c r="P77" s="46">
        <f t="shared" si="31"/>
        <v>21356.047058823529</v>
      </c>
      <c r="Q77" s="45">
        <f t="shared" si="32"/>
        <v>79326.688888888893</v>
      </c>
      <c r="R77" s="45">
        <f t="shared" si="33"/>
        <v>78615.878947368416</v>
      </c>
      <c r="S77" s="45">
        <f t="shared" si="34"/>
        <v>81821.654999999999</v>
      </c>
      <c r="T77" s="45">
        <f t="shared" si="35"/>
        <v>72376.879069767441</v>
      </c>
      <c r="U77" s="45">
        <f t="shared" si="43"/>
        <v>83001.502222222218</v>
      </c>
      <c r="V77" s="45">
        <f t="shared" si="44"/>
        <v>82300.755102040814</v>
      </c>
      <c r="W77" s="38">
        <f t="shared" si="45"/>
        <v>55718.063709701237</v>
      </c>
      <c r="Y77" s="26" t="s">
        <v>66</v>
      </c>
      <c r="Z77" s="24" t="s">
        <v>68</v>
      </c>
      <c r="AA77" s="46">
        <f t="shared" si="36"/>
        <v>6.2262527868290176</v>
      </c>
      <c r="AB77" s="45">
        <f t="shared" si="37"/>
        <v>23.127314544865566</v>
      </c>
      <c r="AC77" s="45">
        <f t="shared" si="38"/>
        <v>22.920081325763388</v>
      </c>
      <c r="AD77" s="45">
        <f t="shared" si="39"/>
        <v>23.854709912536443</v>
      </c>
      <c r="AE77" s="45">
        <f t="shared" si="40"/>
        <v>21.101130924130448</v>
      </c>
      <c r="AF77" s="45">
        <f t="shared" si="41"/>
        <v>24.198688694525426</v>
      </c>
      <c r="AG77" s="45">
        <f t="shared" si="46"/>
        <v>23.994389242577498</v>
      </c>
      <c r="AH77" s="38">
        <f t="shared" si="47"/>
        <v>16.244333443061585</v>
      </c>
      <c r="AI77" s="61">
        <f t="shared" si="48"/>
        <v>-0.32299450180476419</v>
      </c>
      <c r="AK77" s="26" t="s">
        <v>66</v>
      </c>
      <c r="AL77" s="24" t="s">
        <v>68</v>
      </c>
      <c r="AM77" s="46">
        <v>387</v>
      </c>
      <c r="AN77" s="45">
        <v>1296</v>
      </c>
      <c r="AO77" s="45">
        <v>1337</v>
      </c>
      <c r="AP77" s="45">
        <v>1352</v>
      </c>
      <c r="AQ77" s="45">
        <v>1439</v>
      </c>
      <c r="AR77" s="45">
        <v>1588</v>
      </c>
      <c r="AS77" s="45">
        <v>1648</v>
      </c>
      <c r="AT77" s="38">
        <v>1347</v>
      </c>
      <c r="AU77" s="61">
        <f t="shared" si="42"/>
        <v>-0.18264563106796117</v>
      </c>
      <c r="AW77" s="26" t="s">
        <v>66</v>
      </c>
      <c r="AX77" s="24" t="s">
        <v>68</v>
      </c>
      <c r="AY77" s="46">
        <v>35</v>
      </c>
      <c r="AZ77" s="45">
        <v>63</v>
      </c>
      <c r="BA77" s="45">
        <v>64</v>
      </c>
      <c r="BB77" s="45">
        <v>64</v>
      </c>
      <c r="BC77" s="45">
        <v>73</v>
      </c>
      <c r="BD77" s="45">
        <v>70</v>
      </c>
      <c r="BE77" s="45">
        <v>65</v>
      </c>
      <c r="BF77" s="38">
        <v>64</v>
      </c>
      <c r="BG77" s="61">
        <f t="shared" si="49"/>
        <v>-1.538461538461533E-2</v>
      </c>
    </row>
    <row r="78" spans="2:59" x14ac:dyDescent="0.2">
      <c r="B78" s="26" t="s">
        <v>66</v>
      </c>
      <c r="C78" s="24" t="s">
        <v>69</v>
      </c>
      <c r="D78" s="46">
        <v>5151429</v>
      </c>
      <c r="E78" s="45">
        <v>17744587</v>
      </c>
      <c r="F78" s="45">
        <v>19806449</v>
      </c>
      <c r="G78" s="45">
        <v>20156746</v>
      </c>
      <c r="H78" s="45">
        <v>21848954</v>
      </c>
      <c r="I78" s="45">
        <v>25310376</v>
      </c>
      <c r="J78" s="45">
        <v>27422476</v>
      </c>
      <c r="K78" s="44">
        <v>13957963</v>
      </c>
      <c r="L78" s="38">
        <v>12032214.409589758</v>
      </c>
      <c r="M78" s="61"/>
      <c r="N78" s="26" t="s">
        <v>66</v>
      </c>
      <c r="O78" s="24" t="s">
        <v>69</v>
      </c>
      <c r="P78" s="46">
        <f t="shared" si="31"/>
        <v>30302.523529411767</v>
      </c>
      <c r="Q78" s="45">
        <f t="shared" si="32"/>
        <v>98581.038888888885</v>
      </c>
      <c r="R78" s="45">
        <f t="shared" si="33"/>
        <v>104244.46842105263</v>
      </c>
      <c r="S78" s="45">
        <f t="shared" si="34"/>
        <v>100783.73</v>
      </c>
      <c r="T78" s="45">
        <f t="shared" si="35"/>
        <v>101623.04186046512</v>
      </c>
      <c r="U78" s="45">
        <f t="shared" si="43"/>
        <v>112490.56</v>
      </c>
      <c r="V78" s="45">
        <f t="shared" si="44"/>
        <v>111928.47346938775</v>
      </c>
      <c r="W78" s="38">
        <f t="shared" si="45"/>
        <v>78641.924245684699</v>
      </c>
      <c r="Y78" s="26" t="s">
        <v>66</v>
      </c>
      <c r="Z78" s="24" t="s">
        <v>69</v>
      </c>
      <c r="AA78" s="46">
        <f t="shared" si="36"/>
        <v>8.8345549648430808</v>
      </c>
      <c r="AB78" s="45">
        <f t="shared" si="37"/>
        <v>28.740827664399092</v>
      </c>
      <c r="AC78" s="45">
        <f t="shared" si="38"/>
        <v>30.391973300598433</v>
      </c>
      <c r="AD78" s="45">
        <f t="shared" si="39"/>
        <v>29.383011661807579</v>
      </c>
      <c r="AE78" s="45">
        <f t="shared" si="40"/>
        <v>29.62770899722015</v>
      </c>
      <c r="AF78" s="45">
        <f t="shared" si="41"/>
        <v>32.796081632653063</v>
      </c>
      <c r="AG78" s="45">
        <f t="shared" si="46"/>
        <v>32.632208008567858</v>
      </c>
      <c r="AH78" s="38">
        <f t="shared" si="47"/>
        <v>22.927674707196704</v>
      </c>
      <c r="AI78" s="61">
        <f t="shared" si="48"/>
        <v>-0.29739125525380161</v>
      </c>
      <c r="AK78" s="26" t="s">
        <v>66</v>
      </c>
      <c r="AL78" s="24" t="s">
        <v>69</v>
      </c>
      <c r="AM78" s="46">
        <v>554</v>
      </c>
      <c r="AN78" s="45">
        <v>1477</v>
      </c>
      <c r="AO78" s="45">
        <v>1530</v>
      </c>
      <c r="AP78" s="45">
        <v>1601</v>
      </c>
      <c r="AQ78" s="45">
        <v>1633</v>
      </c>
      <c r="AR78" s="45">
        <v>1810</v>
      </c>
      <c r="AS78" s="45">
        <v>1871</v>
      </c>
      <c r="AT78" s="38">
        <v>1559</v>
      </c>
      <c r="AU78" s="61">
        <f t="shared" si="42"/>
        <v>-0.16675574559059325</v>
      </c>
      <c r="AW78" s="26" t="s">
        <v>66</v>
      </c>
      <c r="AX78" s="24" t="s">
        <v>69</v>
      </c>
      <c r="AY78" s="46">
        <v>68</v>
      </c>
      <c r="AZ78" s="45">
        <v>96</v>
      </c>
      <c r="BA78" s="45">
        <v>100</v>
      </c>
      <c r="BB78" s="45">
        <v>108</v>
      </c>
      <c r="BC78" s="45">
        <v>112</v>
      </c>
      <c r="BD78" s="45">
        <v>122</v>
      </c>
      <c r="BE78" s="45">
        <v>126</v>
      </c>
      <c r="BF78" s="38">
        <v>110</v>
      </c>
      <c r="BG78" s="61">
        <f t="shared" si="49"/>
        <v>-0.12698412698412698</v>
      </c>
    </row>
    <row r="79" spans="2:59" x14ac:dyDescent="0.2">
      <c r="B79" s="26" t="s">
        <v>66</v>
      </c>
      <c r="C79" s="24" t="s">
        <v>70</v>
      </c>
      <c r="D79" s="46">
        <v>2467564</v>
      </c>
      <c r="E79" s="45">
        <v>7655017</v>
      </c>
      <c r="F79" s="45">
        <v>8243024</v>
      </c>
      <c r="G79" s="45">
        <v>8405306</v>
      </c>
      <c r="H79" s="45">
        <v>7215039</v>
      </c>
      <c r="I79" s="45">
        <v>7464389</v>
      </c>
      <c r="J79" s="45">
        <v>9371009</v>
      </c>
      <c r="K79" s="44">
        <v>5380532</v>
      </c>
      <c r="L79" s="38">
        <v>4638192.1675576009</v>
      </c>
      <c r="M79" s="61"/>
      <c r="N79" s="26" t="s">
        <v>66</v>
      </c>
      <c r="O79" s="24" t="s">
        <v>70</v>
      </c>
      <c r="P79" s="46">
        <f t="shared" si="31"/>
        <v>14515.082352941177</v>
      </c>
      <c r="Q79" s="45">
        <f t="shared" si="32"/>
        <v>42527.87222222222</v>
      </c>
      <c r="R79" s="45">
        <f t="shared" si="33"/>
        <v>43384.336842105266</v>
      </c>
      <c r="S79" s="45">
        <f t="shared" si="34"/>
        <v>42026.53</v>
      </c>
      <c r="T79" s="45">
        <f t="shared" si="35"/>
        <v>33558.320930232556</v>
      </c>
      <c r="U79" s="45">
        <f t="shared" si="43"/>
        <v>33175.062222222223</v>
      </c>
      <c r="V79" s="45">
        <f t="shared" si="44"/>
        <v>38249.016326530611</v>
      </c>
      <c r="W79" s="38">
        <f t="shared" si="45"/>
        <v>30314.981487304583</v>
      </c>
      <c r="Y79" s="26" t="s">
        <v>66</v>
      </c>
      <c r="Z79" s="24" t="s">
        <v>70</v>
      </c>
      <c r="AA79" s="46">
        <f t="shared" si="36"/>
        <v>4.2318024352598185</v>
      </c>
      <c r="AB79" s="45">
        <f t="shared" si="37"/>
        <v>12.398796566245545</v>
      </c>
      <c r="AC79" s="45">
        <f t="shared" si="38"/>
        <v>12.648494706153139</v>
      </c>
      <c r="AD79" s="45">
        <f t="shared" si="39"/>
        <v>12.252632653061225</v>
      </c>
      <c r="AE79" s="45">
        <f t="shared" si="40"/>
        <v>9.7837670350532235</v>
      </c>
      <c r="AF79" s="45">
        <f t="shared" si="41"/>
        <v>9.6720298023971498</v>
      </c>
      <c r="AG79" s="45">
        <f t="shared" si="46"/>
        <v>11.15131671327423</v>
      </c>
      <c r="AH79" s="38">
        <f t="shared" si="47"/>
        <v>8.8381870225377792</v>
      </c>
      <c r="AI79" s="61">
        <f t="shared" si="48"/>
        <v>-0.20743108192622339</v>
      </c>
      <c r="AK79" s="26" t="s">
        <v>66</v>
      </c>
      <c r="AL79" s="24" t="s">
        <v>70</v>
      </c>
      <c r="AM79" s="46">
        <v>228</v>
      </c>
      <c r="AN79" s="45">
        <v>687</v>
      </c>
      <c r="AO79" s="45">
        <v>767</v>
      </c>
      <c r="AP79" s="45">
        <v>801</v>
      </c>
      <c r="AQ79" s="45">
        <v>724</v>
      </c>
      <c r="AR79" s="45">
        <v>703</v>
      </c>
      <c r="AS79" s="45">
        <v>815</v>
      </c>
      <c r="AT79" s="38">
        <v>732</v>
      </c>
      <c r="AU79" s="61">
        <f t="shared" si="42"/>
        <v>-0.10184049079754598</v>
      </c>
      <c r="AW79" s="26" t="s">
        <v>66</v>
      </c>
      <c r="AX79" s="24" t="s">
        <v>70</v>
      </c>
      <c r="AY79" s="46">
        <v>21</v>
      </c>
      <c r="AZ79" s="45">
        <v>34</v>
      </c>
      <c r="BA79" s="45">
        <v>37</v>
      </c>
      <c r="BB79" s="45">
        <v>42</v>
      </c>
      <c r="BC79" s="45">
        <v>43</v>
      </c>
      <c r="BD79" s="45">
        <v>43</v>
      </c>
      <c r="BE79" s="45">
        <v>43</v>
      </c>
      <c r="BF79" s="38">
        <v>39</v>
      </c>
      <c r="BG79" s="61">
        <f t="shared" si="49"/>
        <v>-9.3023255813953543E-2</v>
      </c>
    </row>
    <row r="80" spans="2:59" x14ac:dyDescent="0.2">
      <c r="B80" s="26" t="s">
        <v>66</v>
      </c>
      <c r="C80" s="24" t="s">
        <v>71</v>
      </c>
      <c r="D80" s="46">
        <v>22336652</v>
      </c>
      <c r="E80" s="45">
        <v>90362730</v>
      </c>
      <c r="F80" s="45">
        <v>98134089</v>
      </c>
      <c r="G80" s="45">
        <v>104032873</v>
      </c>
      <c r="H80" s="45">
        <v>104044131</v>
      </c>
      <c r="I80" s="45">
        <v>116994994</v>
      </c>
      <c r="J80" s="45">
        <v>135063686</v>
      </c>
      <c r="K80" s="44">
        <v>72211478</v>
      </c>
      <c r="L80" s="38">
        <v>62248623.680215642</v>
      </c>
      <c r="M80" s="61"/>
      <c r="N80" s="26" t="s">
        <v>66</v>
      </c>
      <c r="O80" s="24" t="s">
        <v>71</v>
      </c>
      <c r="P80" s="46">
        <f t="shared" si="31"/>
        <v>131392.07058823531</v>
      </c>
      <c r="Q80" s="45">
        <f t="shared" si="32"/>
        <v>502015.16666666669</v>
      </c>
      <c r="R80" s="45">
        <f t="shared" si="33"/>
        <v>516495.2052631579</v>
      </c>
      <c r="S80" s="45">
        <f t="shared" si="34"/>
        <v>520164.36499999999</v>
      </c>
      <c r="T80" s="45">
        <f t="shared" si="35"/>
        <v>483926.19069767441</v>
      </c>
      <c r="U80" s="45">
        <f t="shared" si="43"/>
        <v>519977.75111111114</v>
      </c>
      <c r="V80" s="45">
        <f t="shared" si="44"/>
        <v>551280.35102040821</v>
      </c>
      <c r="W80" s="38">
        <f t="shared" si="45"/>
        <v>406853.74954389309</v>
      </c>
      <c r="Y80" s="26" t="s">
        <v>66</v>
      </c>
      <c r="Z80" s="24" t="s">
        <v>71</v>
      </c>
      <c r="AA80" s="46">
        <f t="shared" si="36"/>
        <v>38.306726119019039</v>
      </c>
      <c r="AB80" s="45">
        <f t="shared" si="37"/>
        <v>146.36010689990283</v>
      </c>
      <c r="AC80" s="45">
        <f t="shared" si="38"/>
        <v>150.5816924965475</v>
      </c>
      <c r="AD80" s="45">
        <f t="shared" si="39"/>
        <v>151.65141836734693</v>
      </c>
      <c r="AE80" s="45">
        <f t="shared" si="40"/>
        <v>141.08635297308291</v>
      </c>
      <c r="AF80" s="45">
        <f t="shared" si="41"/>
        <v>151.59701198574669</v>
      </c>
      <c r="AG80" s="45">
        <f t="shared" si="46"/>
        <v>160.72313440828228</v>
      </c>
      <c r="AH80" s="38">
        <f t="shared" si="47"/>
        <v>118.6162535113391</v>
      </c>
      <c r="AI80" s="61">
        <f t="shared" si="48"/>
        <v>-0.26198394557176674</v>
      </c>
      <c r="AK80" s="26" t="s">
        <v>66</v>
      </c>
      <c r="AL80" s="24" t="s">
        <v>71</v>
      </c>
      <c r="AM80" s="46">
        <v>1948</v>
      </c>
      <c r="AN80" s="45">
        <v>6201</v>
      </c>
      <c r="AO80" s="45">
        <v>6557</v>
      </c>
      <c r="AP80" s="45">
        <v>7033</v>
      </c>
      <c r="AQ80" s="45">
        <v>6964</v>
      </c>
      <c r="AR80" s="45">
        <v>7712</v>
      </c>
      <c r="AS80" s="45">
        <v>8533</v>
      </c>
      <c r="AT80" s="38">
        <v>7197</v>
      </c>
      <c r="AU80" s="61">
        <f t="shared" si="42"/>
        <v>-0.15656861596156102</v>
      </c>
      <c r="AW80" s="26" t="s">
        <v>66</v>
      </c>
      <c r="AX80" s="24" t="s">
        <v>71</v>
      </c>
      <c r="AY80" s="46">
        <v>185</v>
      </c>
      <c r="AZ80" s="45">
        <v>298</v>
      </c>
      <c r="BA80" s="45">
        <v>331</v>
      </c>
      <c r="BB80" s="45">
        <v>380</v>
      </c>
      <c r="BC80" s="45">
        <v>386</v>
      </c>
      <c r="BD80" s="45">
        <v>400</v>
      </c>
      <c r="BE80" s="45">
        <v>400</v>
      </c>
      <c r="BF80" s="38">
        <v>364</v>
      </c>
      <c r="BG80" s="61">
        <f t="shared" si="49"/>
        <v>-8.9999999999999969E-2</v>
      </c>
    </row>
    <row r="81" spans="2:59" x14ac:dyDescent="0.2">
      <c r="B81" s="26" t="s">
        <v>66</v>
      </c>
      <c r="C81" s="24" t="s">
        <v>72</v>
      </c>
      <c r="D81" s="46">
        <v>5772979</v>
      </c>
      <c r="E81" s="45">
        <v>19120950</v>
      </c>
      <c r="F81" s="45">
        <v>21773398</v>
      </c>
      <c r="G81" s="45">
        <v>21593876</v>
      </c>
      <c r="H81" s="45">
        <v>21183102</v>
      </c>
      <c r="I81" s="45">
        <v>23134163</v>
      </c>
      <c r="J81" s="45">
        <v>28435403</v>
      </c>
      <c r="K81" s="44">
        <v>14217621</v>
      </c>
      <c r="L81" s="38">
        <v>12256047.982523376</v>
      </c>
      <c r="M81" s="61"/>
      <c r="N81" s="26" t="s">
        <v>66</v>
      </c>
      <c r="O81" s="24" t="s">
        <v>72</v>
      </c>
      <c r="P81" s="46">
        <f t="shared" si="31"/>
        <v>33958.699999999997</v>
      </c>
      <c r="Q81" s="45">
        <f t="shared" si="32"/>
        <v>106227.5</v>
      </c>
      <c r="R81" s="45">
        <f t="shared" si="33"/>
        <v>114596.83157894737</v>
      </c>
      <c r="S81" s="45">
        <f t="shared" si="34"/>
        <v>107969.38</v>
      </c>
      <c r="T81" s="45">
        <f t="shared" si="35"/>
        <v>98526.055813953484</v>
      </c>
      <c r="U81" s="45">
        <f t="shared" si="43"/>
        <v>102818.50222222222</v>
      </c>
      <c r="V81" s="45">
        <f t="shared" si="44"/>
        <v>116062.8693877551</v>
      </c>
      <c r="W81" s="38">
        <f t="shared" si="45"/>
        <v>80104.888774662599</v>
      </c>
      <c r="Y81" s="26" t="s">
        <v>66</v>
      </c>
      <c r="Z81" s="24" t="s">
        <v>72</v>
      </c>
      <c r="AA81" s="46">
        <f t="shared" si="36"/>
        <v>9.9004956268221562</v>
      </c>
      <c r="AB81" s="45">
        <f t="shared" si="37"/>
        <v>30.970116618075803</v>
      </c>
      <c r="AC81" s="45">
        <f t="shared" si="38"/>
        <v>33.410154979284947</v>
      </c>
      <c r="AD81" s="45">
        <f t="shared" si="39"/>
        <v>31.477953352769681</v>
      </c>
      <c r="AE81" s="45">
        <f t="shared" si="40"/>
        <v>28.724797613397516</v>
      </c>
      <c r="AF81" s="45">
        <f t="shared" si="41"/>
        <v>29.976239714933591</v>
      </c>
      <c r="AG81" s="45">
        <f t="shared" si="46"/>
        <v>33.837571250074376</v>
      </c>
      <c r="AH81" s="38">
        <f t="shared" si="47"/>
        <v>23.354194978035743</v>
      </c>
      <c r="AI81" s="61">
        <f t="shared" si="48"/>
        <v>-0.30981467891303194</v>
      </c>
      <c r="AK81" s="26" t="s">
        <v>66</v>
      </c>
      <c r="AL81" s="24" t="s">
        <v>72</v>
      </c>
      <c r="AM81" s="46">
        <v>576</v>
      </c>
      <c r="AN81" s="45">
        <v>1606</v>
      </c>
      <c r="AO81" s="45">
        <v>1818</v>
      </c>
      <c r="AP81" s="45">
        <v>1766</v>
      </c>
      <c r="AQ81" s="45">
        <v>1736</v>
      </c>
      <c r="AR81" s="45">
        <v>1815</v>
      </c>
      <c r="AS81" s="45">
        <v>1919</v>
      </c>
      <c r="AT81" s="38">
        <v>1643</v>
      </c>
      <c r="AU81" s="61">
        <f t="shared" si="42"/>
        <v>-0.14382490880667009</v>
      </c>
      <c r="AW81" s="26" t="s">
        <v>66</v>
      </c>
      <c r="AX81" s="24" t="s">
        <v>72</v>
      </c>
      <c r="AY81" s="46">
        <v>50</v>
      </c>
      <c r="AZ81" s="45">
        <v>73</v>
      </c>
      <c r="BA81" s="45">
        <v>74</v>
      </c>
      <c r="BB81" s="45">
        <v>82</v>
      </c>
      <c r="BC81" s="45">
        <v>87</v>
      </c>
      <c r="BD81" s="45">
        <v>90</v>
      </c>
      <c r="BE81" s="45">
        <v>94</v>
      </c>
      <c r="BF81" s="38">
        <v>82</v>
      </c>
      <c r="BG81" s="61">
        <f t="shared" si="49"/>
        <v>-0.12765957446808507</v>
      </c>
    </row>
    <row r="82" spans="2:59" x14ac:dyDescent="0.2">
      <c r="B82" s="26" t="s">
        <v>66</v>
      </c>
      <c r="C82" s="24" t="s">
        <v>73</v>
      </c>
      <c r="D82" s="46">
        <v>6678116</v>
      </c>
      <c r="E82" s="45">
        <v>22542825</v>
      </c>
      <c r="F82" s="45">
        <v>26630633</v>
      </c>
      <c r="G82" s="45">
        <v>28613497</v>
      </c>
      <c r="H82" s="45">
        <v>28963666</v>
      </c>
      <c r="I82" s="45">
        <v>31978468</v>
      </c>
      <c r="J82" s="45">
        <v>36623346</v>
      </c>
      <c r="K82" s="44">
        <v>18990360</v>
      </c>
      <c r="L82" s="38">
        <v>16370302.975820823</v>
      </c>
      <c r="M82" s="61"/>
      <c r="N82" s="26" t="s">
        <v>66</v>
      </c>
      <c r="O82" s="24" t="s">
        <v>73</v>
      </c>
      <c r="P82" s="46">
        <f t="shared" si="31"/>
        <v>39283.035294117646</v>
      </c>
      <c r="Q82" s="45">
        <f t="shared" si="32"/>
        <v>125237.91666666667</v>
      </c>
      <c r="R82" s="45">
        <f t="shared" si="33"/>
        <v>140161.22631578948</v>
      </c>
      <c r="S82" s="45">
        <f t="shared" si="34"/>
        <v>143067.48499999999</v>
      </c>
      <c r="T82" s="45">
        <f t="shared" si="35"/>
        <v>134714.72558139535</v>
      </c>
      <c r="U82" s="45">
        <f t="shared" si="43"/>
        <v>142126.52444444445</v>
      </c>
      <c r="V82" s="45">
        <f t="shared" si="44"/>
        <v>149483.04489795919</v>
      </c>
      <c r="W82" s="38">
        <f t="shared" si="45"/>
        <v>106995.44428641061</v>
      </c>
      <c r="Y82" s="26" t="s">
        <v>66</v>
      </c>
      <c r="Z82" s="24" t="s">
        <v>73</v>
      </c>
      <c r="AA82" s="46">
        <f t="shared" si="36"/>
        <v>11.452779969130509</v>
      </c>
      <c r="AB82" s="45">
        <f t="shared" si="37"/>
        <v>36.51251214771623</v>
      </c>
      <c r="AC82" s="45">
        <f t="shared" si="38"/>
        <v>40.863331287402183</v>
      </c>
      <c r="AD82" s="45">
        <f t="shared" si="39"/>
        <v>41.710637026239063</v>
      </c>
      <c r="AE82" s="45">
        <f t="shared" si="40"/>
        <v>39.275430198657538</v>
      </c>
      <c r="AF82" s="45">
        <f t="shared" si="41"/>
        <v>41.436304502753487</v>
      </c>
      <c r="AG82" s="45">
        <f t="shared" si="46"/>
        <v>43.581062652466237</v>
      </c>
      <c r="AH82" s="38">
        <f t="shared" si="47"/>
        <v>31.194007080586182</v>
      </c>
      <c r="AI82" s="61">
        <f t="shared" si="48"/>
        <v>-0.28423023253608237</v>
      </c>
      <c r="AK82" s="26" t="s">
        <v>66</v>
      </c>
      <c r="AL82" s="24" t="s">
        <v>73</v>
      </c>
      <c r="AM82" s="46">
        <v>621</v>
      </c>
      <c r="AN82" s="45">
        <v>1750</v>
      </c>
      <c r="AO82" s="45">
        <v>1856</v>
      </c>
      <c r="AP82" s="45">
        <v>2047</v>
      </c>
      <c r="AQ82" s="45">
        <v>2176</v>
      </c>
      <c r="AR82" s="45">
        <v>2458</v>
      </c>
      <c r="AS82" s="45">
        <v>2499</v>
      </c>
      <c r="AT82" s="38">
        <v>2178</v>
      </c>
      <c r="AU82" s="61">
        <f t="shared" si="42"/>
        <v>-0.12845138055222094</v>
      </c>
      <c r="AW82" s="26" t="s">
        <v>66</v>
      </c>
      <c r="AX82" s="24" t="s">
        <v>73</v>
      </c>
      <c r="AY82" s="46">
        <v>95</v>
      </c>
      <c r="AZ82" s="45">
        <v>131</v>
      </c>
      <c r="BA82" s="45">
        <v>137</v>
      </c>
      <c r="BB82" s="45">
        <v>145</v>
      </c>
      <c r="BC82" s="45">
        <v>140</v>
      </c>
      <c r="BD82" s="45">
        <v>137</v>
      </c>
      <c r="BE82" s="45">
        <v>141</v>
      </c>
      <c r="BF82" s="38">
        <v>124</v>
      </c>
      <c r="BG82" s="61">
        <f t="shared" si="49"/>
        <v>-0.12056737588652477</v>
      </c>
    </row>
    <row r="83" spans="2:59" x14ac:dyDescent="0.2">
      <c r="B83" s="26" t="s">
        <v>66</v>
      </c>
      <c r="C83" s="24" t="s">
        <v>74</v>
      </c>
      <c r="D83" s="46">
        <v>6925479</v>
      </c>
      <c r="E83" s="45">
        <v>25518349</v>
      </c>
      <c r="F83" s="45">
        <v>26616083</v>
      </c>
      <c r="G83" s="45">
        <v>29135827</v>
      </c>
      <c r="H83" s="45">
        <v>28588350</v>
      </c>
      <c r="I83" s="45">
        <v>31337803</v>
      </c>
      <c r="J83" s="45">
        <v>36277467</v>
      </c>
      <c r="K83" s="44">
        <v>19155318</v>
      </c>
      <c r="L83" s="38">
        <v>16512502.093598763</v>
      </c>
      <c r="M83" s="61"/>
      <c r="N83" s="26" t="s">
        <v>66</v>
      </c>
      <c r="O83" s="24" t="s">
        <v>74</v>
      </c>
      <c r="P83" s="46">
        <f t="shared" si="31"/>
        <v>40738.111764705885</v>
      </c>
      <c r="Q83" s="45">
        <f t="shared" si="32"/>
        <v>141768.60555555555</v>
      </c>
      <c r="R83" s="45">
        <f t="shared" si="33"/>
        <v>140084.64736842105</v>
      </c>
      <c r="S83" s="45">
        <f t="shared" si="34"/>
        <v>145679.13500000001</v>
      </c>
      <c r="T83" s="45">
        <f t="shared" si="35"/>
        <v>132969.06976744186</v>
      </c>
      <c r="U83" s="45">
        <f t="shared" si="43"/>
        <v>139279.12444444443</v>
      </c>
      <c r="V83" s="45">
        <f t="shared" si="44"/>
        <v>148071.29387755101</v>
      </c>
      <c r="W83" s="38">
        <f t="shared" si="45"/>
        <v>107924.85028495923</v>
      </c>
      <c r="Y83" s="26" t="s">
        <v>66</v>
      </c>
      <c r="Z83" s="24" t="s">
        <v>74</v>
      </c>
      <c r="AA83" s="46">
        <f t="shared" si="36"/>
        <v>11.877000514491511</v>
      </c>
      <c r="AB83" s="45">
        <f t="shared" si="37"/>
        <v>41.331954972465176</v>
      </c>
      <c r="AC83" s="45">
        <f t="shared" si="38"/>
        <v>40.84100506367961</v>
      </c>
      <c r="AD83" s="45">
        <f t="shared" si="39"/>
        <v>42.472051020408166</v>
      </c>
      <c r="AE83" s="45">
        <f t="shared" si="40"/>
        <v>38.766492643569059</v>
      </c>
      <c r="AF83" s="45">
        <f t="shared" si="41"/>
        <v>40.606158730158725</v>
      </c>
      <c r="AG83" s="45">
        <f t="shared" si="46"/>
        <v>43.169473433688339</v>
      </c>
      <c r="AH83" s="38">
        <f t="shared" si="47"/>
        <v>31.464970928559545</v>
      </c>
      <c r="AI83" s="61">
        <f t="shared" si="48"/>
        <v>-0.27112914692155832</v>
      </c>
      <c r="AK83" s="26" t="s">
        <v>66</v>
      </c>
      <c r="AL83" s="24" t="s">
        <v>74</v>
      </c>
      <c r="AM83" s="46">
        <v>732</v>
      </c>
      <c r="AN83" s="45">
        <v>2167</v>
      </c>
      <c r="AO83" s="45">
        <v>2270</v>
      </c>
      <c r="AP83" s="45">
        <v>2433</v>
      </c>
      <c r="AQ83" s="45">
        <v>2508</v>
      </c>
      <c r="AR83" s="45">
        <v>2691</v>
      </c>
      <c r="AS83" s="45">
        <v>2852</v>
      </c>
      <c r="AT83" s="38">
        <v>2312</v>
      </c>
      <c r="AU83" s="61">
        <f t="shared" si="42"/>
        <v>-0.18934081346423559</v>
      </c>
      <c r="AW83" s="26" t="s">
        <v>66</v>
      </c>
      <c r="AX83" s="24" t="s">
        <v>74</v>
      </c>
      <c r="AY83" s="46">
        <v>72</v>
      </c>
      <c r="AZ83" s="45">
        <v>110</v>
      </c>
      <c r="BA83" s="45">
        <v>116</v>
      </c>
      <c r="BB83" s="45">
        <v>134</v>
      </c>
      <c r="BC83" s="45">
        <v>131</v>
      </c>
      <c r="BD83" s="45">
        <v>133</v>
      </c>
      <c r="BE83" s="45">
        <v>136</v>
      </c>
      <c r="BF83" s="38">
        <v>127</v>
      </c>
      <c r="BG83" s="61">
        <f t="shared" si="49"/>
        <v>-6.6176470588235281E-2</v>
      </c>
    </row>
    <row r="84" spans="2:59" x14ac:dyDescent="0.2">
      <c r="B84" s="26" t="s">
        <v>66</v>
      </c>
      <c r="C84" s="24" t="s">
        <v>75</v>
      </c>
      <c r="D84" s="46">
        <v>12746972</v>
      </c>
      <c r="E84" s="45">
        <v>41889962</v>
      </c>
      <c r="F84" s="45">
        <v>44128846</v>
      </c>
      <c r="G84" s="45">
        <v>43163758</v>
      </c>
      <c r="H84" s="45">
        <v>40333228</v>
      </c>
      <c r="I84" s="45">
        <v>44336590</v>
      </c>
      <c r="J84" s="45">
        <v>55580584</v>
      </c>
      <c r="K84" s="44">
        <v>33037733</v>
      </c>
      <c r="L84" s="38">
        <v>28479591.689903393</v>
      </c>
      <c r="M84" s="61"/>
      <c r="N84" s="26" t="s">
        <v>66</v>
      </c>
      <c r="O84" s="24" t="s">
        <v>75</v>
      </c>
      <c r="P84" s="46">
        <f t="shared" si="31"/>
        <v>74982.188235294117</v>
      </c>
      <c r="Q84" s="45">
        <f t="shared" si="32"/>
        <v>232722.01111111112</v>
      </c>
      <c r="R84" s="45">
        <f t="shared" si="33"/>
        <v>232257.08421052631</v>
      </c>
      <c r="S84" s="45">
        <f t="shared" si="34"/>
        <v>215818.79</v>
      </c>
      <c r="T84" s="45">
        <f t="shared" si="35"/>
        <v>187596.40930232557</v>
      </c>
      <c r="U84" s="45">
        <f t="shared" si="43"/>
        <v>197051.51111111112</v>
      </c>
      <c r="V84" s="45">
        <f t="shared" si="44"/>
        <v>226859.52653061223</v>
      </c>
      <c r="W84" s="38">
        <f t="shared" si="45"/>
        <v>186141.12215623134</v>
      </c>
      <c r="Y84" s="26" t="s">
        <v>66</v>
      </c>
      <c r="Z84" s="24" t="s">
        <v>75</v>
      </c>
      <c r="AA84" s="46">
        <f t="shared" si="36"/>
        <v>21.860696278511405</v>
      </c>
      <c r="AB84" s="45">
        <f t="shared" si="37"/>
        <v>67.84898283122773</v>
      </c>
      <c r="AC84" s="45">
        <f t="shared" si="38"/>
        <v>67.713435629891052</v>
      </c>
      <c r="AD84" s="45">
        <f t="shared" si="39"/>
        <v>62.920930029154519</v>
      </c>
      <c r="AE84" s="45">
        <f t="shared" si="40"/>
        <v>54.692830700386466</v>
      </c>
      <c r="AF84" s="45">
        <f t="shared" si="41"/>
        <v>57.449420149011985</v>
      </c>
      <c r="AG84" s="45">
        <f t="shared" si="46"/>
        <v>66.139803653239724</v>
      </c>
      <c r="AH84" s="38">
        <f t="shared" si="47"/>
        <v>54.268548733595146</v>
      </c>
      <c r="AI84" s="61">
        <f t="shared" si="48"/>
        <v>-0.17948730210757269</v>
      </c>
      <c r="AK84" s="26" t="s">
        <v>66</v>
      </c>
      <c r="AL84" s="24" t="s">
        <v>75</v>
      </c>
      <c r="AM84" s="46">
        <v>1246</v>
      </c>
      <c r="AN84" s="45">
        <v>3271</v>
      </c>
      <c r="AO84" s="45">
        <v>3395</v>
      </c>
      <c r="AP84" s="45">
        <v>3308</v>
      </c>
      <c r="AQ84" s="45">
        <v>3326</v>
      </c>
      <c r="AR84" s="45">
        <v>3555</v>
      </c>
      <c r="AS84" s="45">
        <v>3882</v>
      </c>
      <c r="AT84" s="38">
        <v>4083</v>
      </c>
      <c r="AU84" s="61">
        <f t="shared" si="42"/>
        <v>5.1777434312210158E-2</v>
      </c>
      <c r="AW84" s="26" t="s">
        <v>66</v>
      </c>
      <c r="AX84" s="24" t="s">
        <v>75</v>
      </c>
      <c r="AY84" s="46">
        <v>98</v>
      </c>
      <c r="AZ84" s="45">
        <v>129</v>
      </c>
      <c r="BA84" s="45">
        <v>140</v>
      </c>
      <c r="BB84" s="45">
        <v>133</v>
      </c>
      <c r="BC84" s="45">
        <v>134</v>
      </c>
      <c r="BD84" s="45">
        <v>136</v>
      </c>
      <c r="BE84" s="45">
        <v>140</v>
      </c>
      <c r="BF84" s="38">
        <v>140</v>
      </c>
      <c r="BG84" s="61">
        <f t="shared" si="49"/>
        <v>0</v>
      </c>
    </row>
    <row r="85" spans="2:59" x14ac:dyDescent="0.2">
      <c r="B85" s="26" t="s">
        <v>66</v>
      </c>
      <c r="C85" s="24" t="s">
        <v>76</v>
      </c>
      <c r="D85" s="46">
        <v>2950592</v>
      </c>
      <c r="E85" s="45">
        <v>10491540</v>
      </c>
      <c r="F85" s="45">
        <v>9856641</v>
      </c>
      <c r="G85" s="45">
        <v>11876729</v>
      </c>
      <c r="H85" s="45">
        <v>12168137</v>
      </c>
      <c r="I85" s="45">
        <v>12927491</v>
      </c>
      <c r="J85" s="45">
        <v>15093626</v>
      </c>
      <c r="K85" s="44">
        <v>6795932</v>
      </c>
      <c r="L85" s="38">
        <v>5858312.6303596115</v>
      </c>
      <c r="M85" s="61"/>
      <c r="N85" s="26" t="s">
        <v>66</v>
      </c>
      <c r="O85" s="24" t="s">
        <v>76</v>
      </c>
      <c r="P85" s="46">
        <f t="shared" si="31"/>
        <v>17356.423529411764</v>
      </c>
      <c r="Q85" s="45">
        <f t="shared" si="32"/>
        <v>58286.333333333336</v>
      </c>
      <c r="R85" s="45">
        <f t="shared" si="33"/>
        <v>51877.057894736841</v>
      </c>
      <c r="S85" s="45">
        <f t="shared" si="34"/>
        <v>59383.644999999997</v>
      </c>
      <c r="T85" s="45">
        <f t="shared" si="35"/>
        <v>56595.986046511629</v>
      </c>
      <c r="U85" s="45">
        <f t="shared" si="43"/>
        <v>57455.515555555554</v>
      </c>
      <c r="V85" s="45">
        <f t="shared" si="44"/>
        <v>61606.636734693879</v>
      </c>
      <c r="W85" s="38">
        <f t="shared" si="45"/>
        <v>38289.625035030142</v>
      </c>
      <c r="Y85" s="26" t="s">
        <v>66</v>
      </c>
      <c r="Z85" s="24" t="s">
        <v>76</v>
      </c>
      <c r="AA85" s="46">
        <f t="shared" si="36"/>
        <v>5.0601817870005146</v>
      </c>
      <c r="AB85" s="45">
        <f t="shared" si="37"/>
        <v>16.993100097181731</v>
      </c>
      <c r="AC85" s="45">
        <f t="shared" si="38"/>
        <v>15.124506674850391</v>
      </c>
      <c r="AD85" s="45">
        <f t="shared" si="39"/>
        <v>17.31301603498542</v>
      </c>
      <c r="AE85" s="45">
        <f t="shared" si="40"/>
        <v>16.500287477117094</v>
      </c>
      <c r="AF85" s="45">
        <f t="shared" si="41"/>
        <v>16.750879170715905</v>
      </c>
      <c r="AG85" s="45">
        <f t="shared" si="46"/>
        <v>17.961118581543406</v>
      </c>
      <c r="AH85" s="38">
        <f t="shared" si="47"/>
        <v>11.163155986889254</v>
      </c>
      <c r="AI85" s="61">
        <f t="shared" si="48"/>
        <v>-0.37848213983953327</v>
      </c>
      <c r="AK85" s="26" t="s">
        <v>66</v>
      </c>
      <c r="AL85" s="24" t="s">
        <v>76</v>
      </c>
      <c r="AM85" s="46">
        <v>257</v>
      </c>
      <c r="AN85" s="45">
        <v>766</v>
      </c>
      <c r="AO85" s="45">
        <v>803</v>
      </c>
      <c r="AP85" s="45">
        <v>966</v>
      </c>
      <c r="AQ85" s="45">
        <v>995</v>
      </c>
      <c r="AR85" s="45">
        <v>1080</v>
      </c>
      <c r="AS85" s="45">
        <v>1088</v>
      </c>
      <c r="AT85" s="38">
        <v>922</v>
      </c>
      <c r="AU85" s="61">
        <f t="shared" si="42"/>
        <v>-0.15257352941176472</v>
      </c>
      <c r="AW85" s="26" t="s">
        <v>66</v>
      </c>
      <c r="AX85" s="24" t="s">
        <v>76</v>
      </c>
      <c r="AY85" s="46">
        <v>43</v>
      </c>
      <c r="AZ85" s="45">
        <v>69</v>
      </c>
      <c r="BA85" s="45">
        <v>73</v>
      </c>
      <c r="BB85" s="45">
        <v>80</v>
      </c>
      <c r="BC85" s="45">
        <v>84</v>
      </c>
      <c r="BD85" s="45">
        <v>90</v>
      </c>
      <c r="BE85" s="45">
        <v>91</v>
      </c>
      <c r="BF85" s="38">
        <v>81</v>
      </c>
      <c r="BG85" s="61">
        <f t="shared" si="49"/>
        <v>-0.10989010989010994</v>
      </c>
    </row>
    <row r="86" spans="2:59" x14ac:dyDescent="0.2">
      <c r="B86" s="26" t="s">
        <v>66</v>
      </c>
      <c r="C86" s="24" t="s">
        <v>77</v>
      </c>
      <c r="D86" s="46">
        <v>5612487</v>
      </c>
      <c r="E86" s="45">
        <v>21821686</v>
      </c>
      <c r="F86" s="45">
        <v>23088797</v>
      </c>
      <c r="G86" s="45">
        <v>22909981</v>
      </c>
      <c r="H86" s="45">
        <v>23751980</v>
      </c>
      <c r="I86" s="45">
        <v>23088401</v>
      </c>
      <c r="J86" s="45">
        <v>27877862</v>
      </c>
      <c r="K86" s="44">
        <v>16385980</v>
      </c>
      <c r="L86" s="38">
        <v>14125243.394845622</v>
      </c>
      <c r="M86" s="61"/>
      <c r="N86" s="26" t="s">
        <v>66</v>
      </c>
      <c r="O86" s="24" t="s">
        <v>77</v>
      </c>
      <c r="P86" s="46">
        <f t="shared" si="31"/>
        <v>33014.629411764705</v>
      </c>
      <c r="Q86" s="45">
        <f t="shared" si="32"/>
        <v>121231.58888888889</v>
      </c>
      <c r="R86" s="45">
        <f t="shared" si="33"/>
        <v>121519.98421052631</v>
      </c>
      <c r="S86" s="45">
        <f t="shared" si="34"/>
        <v>114549.905</v>
      </c>
      <c r="T86" s="45">
        <f t="shared" si="35"/>
        <v>110474.32558139534</v>
      </c>
      <c r="U86" s="45">
        <f t="shared" si="43"/>
        <v>102615.11555555556</v>
      </c>
      <c r="V86" s="45">
        <f t="shared" si="44"/>
        <v>113787.1918367347</v>
      </c>
      <c r="W86" s="38">
        <f t="shared" si="45"/>
        <v>92321.852253892954</v>
      </c>
      <c r="Y86" s="26" t="s">
        <v>66</v>
      </c>
      <c r="Z86" s="24" t="s">
        <v>77</v>
      </c>
      <c r="AA86" s="46">
        <f t="shared" si="36"/>
        <v>9.6252563882695927</v>
      </c>
      <c r="AB86" s="45">
        <f t="shared" si="37"/>
        <v>35.344486556527372</v>
      </c>
      <c r="AC86" s="45">
        <f t="shared" si="38"/>
        <v>35.428566825226326</v>
      </c>
      <c r="AD86" s="45">
        <f t="shared" si="39"/>
        <v>33.396473760932942</v>
      </c>
      <c r="AE86" s="45">
        <f t="shared" si="40"/>
        <v>32.208258186995728</v>
      </c>
      <c r="AF86" s="45">
        <f t="shared" si="41"/>
        <v>29.916943310657597</v>
      </c>
      <c r="AG86" s="45">
        <f t="shared" si="46"/>
        <v>33.174108407211278</v>
      </c>
      <c r="AH86" s="38">
        <f t="shared" si="47"/>
        <v>26.915991910755963</v>
      </c>
      <c r="AI86" s="61">
        <f t="shared" si="48"/>
        <v>-0.18864460258093774</v>
      </c>
      <c r="AK86" s="26" t="s">
        <v>66</v>
      </c>
      <c r="AL86" s="24" t="s">
        <v>77</v>
      </c>
      <c r="AM86" s="46">
        <v>525</v>
      </c>
      <c r="AN86" s="45">
        <v>1668</v>
      </c>
      <c r="AO86" s="45">
        <v>1768</v>
      </c>
      <c r="AP86" s="45">
        <v>1753</v>
      </c>
      <c r="AQ86" s="45">
        <v>1749</v>
      </c>
      <c r="AR86" s="45">
        <v>1816</v>
      </c>
      <c r="AS86" s="45">
        <v>1941</v>
      </c>
      <c r="AT86" s="38">
        <v>1668</v>
      </c>
      <c r="AU86" s="61">
        <f t="shared" si="42"/>
        <v>-0.14064914992272026</v>
      </c>
      <c r="AW86" s="26" t="s">
        <v>66</v>
      </c>
      <c r="AX86" s="24" t="s">
        <v>77</v>
      </c>
      <c r="AY86" s="46">
        <v>69</v>
      </c>
      <c r="AZ86" s="45">
        <v>105</v>
      </c>
      <c r="BA86" s="45">
        <v>121</v>
      </c>
      <c r="BB86" s="45">
        <v>125</v>
      </c>
      <c r="BC86" s="45">
        <v>121</v>
      </c>
      <c r="BD86" s="45">
        <v>138</v>
      </c>
      <c r="BE86" s="45">
        <v>133</v>
      </c>
      <c r="BF86" s="38">
        <v>116</v>
      </c>
      <c r="BG86" s="61">
        <f t="shared" si="49"/>
        <v>-0.1278195488721805</v>
      </c>
    </row>
    <row r="87" spans="2:59" x14ac:dyDescent="0.2">
      <c r="B87" s="29" t="s">
        <v>66</v>
      </c>
      <c r="C87" s="28" t="s">
        <v>78</v>
      </c>
      <c r="D87" s="51">
        <v>11950387</v>
      </c>
      <c r="E87" s="52">
        <v>47704985</v>
      </c>
      <c r="F87" s="52">
        <v>54157927</v>
      </c>
      <c r="G87" s="52">
        <v>59508433</v>
      </c>
      <c r="H87" s="52">
        <v>58315830</v>
      </c>
      <c r="I87" s="52">
        <v>65619329</v>
      </c>
      <c r="J87" s="52">
        <v>73364005</v>
      </c>
      <c r="K87" s="70">
        <v>37054571</v>
      </c>
      <c r="L87" s="53">
        <v>31942235.634767532</v>
      </c>
      <c r="M87" s="61"/>
      <c r="N87" s="29" t="s">
        <v>66</v>
      </c>
      <c r="O87" s="28" t="s">
        <v>78</v>
      </c>
      <c r="P87" s="51">
        <f t="shared" si="31"/>
        <v>70296.394117647054</v>
      </c>
      <c r="Q87" s="52">
        <f t="shared" si="32"/>
        <v>265027.69444444444</v>
      </c>
      <c r="R87" s="52">
        <f t="shared" si="33"/>
        <v>285041.72105263156</v>
      </c>
      <c r="S87" s="52">
        <f t="shared" si="34"/>
        <v>297542.16499999998</v>
      </c>
      <c r="T87" s="52">
        <f t="shared" si="35"/>
        <v>271236.41860465117</v>
      </c>
      <c r="U87" s="52">
        <f t="shared" si="43"/>
        <v>291641.46222222224</v>
      </c>
      <c r="V87" s="52">
        <f t="shared" si="44"/>
        <v>299444.91836734692</v>
      </c>
      <c r="W87" s="53">
        <f t="shared" si="45"/>
        <v>208772.78192658519</v>
      </c>
      <c r="Y87" s="29" t="s">
        <v>66</v>
      </c>
      <c r="Z87" s="28" t="s">
        <v>78</v>
      </c>
      <c r="AA87" s="51">
        <f t="shared" si="36"/>
        <v>20.494575544503515</v>
      </c>
      <c r="AB87" s="52">
        <f t="shared" si="37"/>
        <v>77.267549400712667</v>
      </c>
      <c r="AC87" s="52">
        <f t="shared" si="38"/>
        <v>83.102542580942142</v>
      </c>
      <c r="AD87" s="52">
        <f t="shared" si="39"/>
        <v>86.746986880466466</v>
      </c>
      <c r="AE87" s="52">
        <f t="shared" si="40"/>
        <v>79.077673062580516</v>
      </c>
      <c r="AF87" s="52">
        <f t="shared" si="41"/>
        <v>85.02666537091028</v>
      </c>
      <c r="AG87" s="52">
        <f t="shared" si="46"/>
        <v>87.301725471529721</v>
      </c>
      <c r="AH87" s="53">
        <f t="shared" si="47"/>
        <v>60.86670027014145</v>
      </c>
      <c r="AI87" s="61">
        <f t="shared" si="48"/>
        <v>-0.30280071852656676</v>
      </c>
      <c r="AK87" s="29" t="s">
        <v>66</v>
      </c>
      <c r="AL87" s="28" t="s">
        <v>78</v>
      </c>
      <c r="AM87" s="51">
        <v>1152</v>
      </c>
      <c r="AN87" s="52">
        <v>3625</v>
      </c>
      <c r="AO87" s="52">
        <v>4054</v>
      </c>
      <c r="AP87" s="52">
        <v>4348</v>
      </c>
      <c r="AQ87" s="52">
        <v>4541</v>
      </c>
      <c r="AR87" s="52">
        <v>4684</v>
      </c>
      <c r="AS87" s="52">
        <v>4988</v>
      </c>
      <c r="AT87" s="53">
        <v>4159</v>
      </c>
      <c r="AU87" s="61">
        <f t="shared" si="42"/>
        <v>-0.16619887730553329</v>
      </c>
      <c r="AW87" s="29" t="s">
        <v>66</v>
      </c>
      <c r="AX87" s="28" t="s">
        <v>78</v>
      </c>
      <c r="AY87" s="51">
        <v>153</v>
      </c>
      <c r="AZ87" s="52">
        <v>241</v>
      </c>
      <c r="BA87" s="52">
        <v>264</v>
      </c>
      <c r="BB87" s="52">
        <v>267</v>
      </c>
      <c r="BC87" s="52">
        <v>282</v>
      </c>
      <c r="BD87" s="52">
        <v>293</v>
      </c>
      <c r="BE87" s="52">
        <v>286</v>
      </c>
      <c r="BF87" s="53">
        <v>260</v>
      </c>
      <c r="BG87" s="61">
        <f t="shared" si="49"/>
        <v>-9.0909090909090939E-2</v>
      </c>
    </row>
    <row r="88" spans="2:59" x14ac:dyDescent="0.2">
      <c r="B88" s="26" t="s">
        <v>79</v>
      </c>
      <c r="C88" s="24" t="s">
        <v>79</v>
      </c>
      <c r="D88" s="46">
        <v>73426193</v>
      </c>
      <c r="E88" s="45">
        <v>303293583</v>
      </c>
      <c r="F88" s="45">
        <v>307529167</v>
      </c>
      <c r="G88" s="45">
        <v>317203643</v>
      </c>
      <c r="H88" s="45">
        <v>321311481</v>
      </c>
      <c r="I88" s="45">
        <v>362674687</v>
      </c>
      <c r="J88" s="45">
        <v>422423514</v>
      </c>
      <c r="K88" s="44">
        <v>242498129</v>
      </c>
      <c r="L88" s="38">
        <v>209041210.52995741</v>
      </c>
      <c r="M88" s="61"/>
      <c r="N88" s="26" t="s">
        <v>79</v>
      </c>
      <c r="O88" s="24" t="s">
        <v>79</v>
      </c>
      <c r="P88" s="46">
        <f t="shared" si="31"/>
        <v>431918.78235294117</v>
      </c>
      <c r="Q88" s="45">
        <f t="shared" si="32"/>
        <v>1684964.35</v>
      </c>
      <c r="R88" s="45">
        <f t="shared" si="33"/>
        <v>1618574.5631578946</v>
      </c>
      <c r="S88" s="45">
        <f t="shared" si="34"/>
        <v>1586018.2150000001</v>
      </c>
      <c r="T88" s="45">
        <f t="shared" si="35"/>
        <v>1494472.0046511628</v>
      </c>
      <c r="U88" s="45">
        <f t="shared" si="43"/>
        <v>1611887.4977777777</v>
      </c>
      <c r="V88" s="45">
        <f t="shared" si="44"/>
        <v>1724177.6081632653</v>
      </c>
      <c r="W88" s="38">
        <f t="shared" si="45"/>
        <v>1366282.4217644276</v>
      </c>
      <c r="Y88" s="26" t="s">
        <v>79</v>
      </c>
      <c r="Z88" s="24" t="s">
        <v>79</v>
      </c>
      <c r="AA88" s="46">
        <f t="shared" si="36"/>
        <v>125.92384325158635</v>
      </c>
      <c r="AB88" s="45">
        <f t="shared" si="37"/>
        <v>491.24325072886302</v>
      </c>
      <c r="AC88" s="45">
        <f t="shared" si="38"/>
        <v>471.88762774282645</v>
      </c>
      <c r="AD88" s="45">
        <f t="shared" si="39"/>
        <v>462.39598104956269</v>
      </c>
      <c r="AE88" s="45">
        <f t="shared" si="40"/>
        <v>435.7061238050037</v>
      </c>
      <c r="AF88" s="45">
        <f t="shared" si="41"/>
        <v>469.93804599935208</v>
      </c>
      <c r="AG88" s="45">
        <f t="shared" si="46"/>
        <v>502.67568751115607</v>
      </c>
      <c r="AH88" s="38">
        <f t="shared" si="47"/>
        <v>398.33306756980397</v>
      </c>
      <c r="AI88" s="61">
        <f t="shared" si="48"/>
        <v>-0.20757443125601016</v>
      </c>
      <c r="AK88" s="26" t="s">
        <v>79</v>
      </c>
      <c r="AL88" s="24" t="s">
        <v>79</v>
      </c>
      <c r="AM88" s="46">
        <v>6877</v>
      </c>
      <c r="AN88" s="45">
        <v>22270</v>
      </c>
      <c r="AO88" s="45">
        <v>23601</v>
      </c>
      <c r="AP88" s="45">
        <v>24567</v>
      </c>
      <c r="AQ88" s="45">
        <v>25127</v>
      </c>
      <c r="AR88" s="45">
        <v>26965</v>
      </c>
      <c r="AS88" s="45">
        <v>28658</v>
      </c>
      <c r="AT88" s="38">
        <v>24668</v>
      </c>
      <c r="AU88" s="61">
        <f t="shared" si="42"/>
        <v>-0.13922813873961892</v>
      </c>
      <c r="AW88" s="26" t="s">
        <v>79</v>
      </c>
      <c r="AX88" s="24" t="s">
        <v>79</v>
      </c>
      <c r="AY88" s="46">
        <v>692</v>
      </c>
      <c r="AZ88" s="45">
        <v>1091</v>
      </c>
      <c r="BA88" s="45">
        <v>1148</v>
      </c>
      <c r="BB88" s="45">
        <v>1211</v>
      </c>
      <c r="BC88" s="45">
        <v>1240</v>
      </c>
      <c r="BD88" s="45">
        <v>1304</v>
      </c>
      <c r="BE88" s="45">
        <v>1273</v>
      </c>
      <c r="BF88" s="38">
        <v>1174</v>
      </c>
      <c r="BG88" s="61">
        <f t="shared" si="49"/>
        <v>-7.7769049489395115E-2</v>
      </c>
    </row>
    <row r="89" spans="2:59" x14ac:dyDescent="0.2">
      <c r="B89" s="26" t="s">
        <v>79</v>
      </c>
      <c r="C89" s="24" t="s">
        <v>80</v>
      </c>
      <c r="D89" s="46">
        <v>7283598</v>
      </c>
      <c r="E89" s="45">
        <v>31729428</v>
      </c>
      <c r="F89" s="45">
        <v>32425434</v>
      </c>
      <c r="G89" s="45">
        <v>31899446</v>
      </c>
      <c r="H89" s="45">
        <v>31753048</v>
      </c>
      <c r="I89" s="45">
        <v>36930945</v>
      </c>
      <c r="J89" s="45">
        <v>43354179</v>
      </c>
      <c r="K89" s="44">
        <v>25248627</v>
      </c>
      <c r="L89" s="38">
        <v>21765131.030348554</v>
      </c>
      <c r="M89" s="61"/>
      <c r="N89" s="26" t="s">
        <v>79</v>
      </c>
      <c r="O89" s="24" t="s">
        <v>80</v>
      </c>
      <c r="P89" s="46">
        <f t="shared" si="31"/>
        <v>42844.694117647057</v>
      </c>
      <c r="Q89" s="45">
        <f t="shared" si="32"/>
        <v>176274.6</v>
      </c>
      <c r="R89" s="45">
        <f t="shared" si="33"/>
        <v>170660.17894736843</v>
      </c>
      <c r="S89" s="45">
        <f t="shared" si="34"/>
        <v>159497.23000000001</v>
      </c>
      <c r="T89" s="45">
        <f t="shared" si="35"/>
        <v>147688.5953488372</v>
      </c>
      <c r="U89" s="45">
        <f t="shared" si="43"/>
        <v>164137.53333333333</v>
      </c>
      <c r="V89" s="45">
        <f t="shared" si="44"/>
        <v>176955.83265306122</v>
      </c>
      <c r="W89" s="38">
        <f t="shared" si="45"/>
        <v>142255.75836829122</v>
      </c>
      <c r="Y89" s="26" t="s">
        <v>79</v>
      </c>
      <c r="Z89" s="24" t="s">
        <v>80</v>
      </c>
      <c r="AA89" s="46">
        <f t="shared" si="36"/>
        <v>12.491164465786314</v>
      </c>
      <c r="AB89" s="45">
        <f t="shared" si="37"/>
        <v>51.39201166180758</v>
      </c>
      <c r="AC89" s="45">
        <f t="shared" si="38"/>
        <v>49.755154212060766</v>
      </c>
      <c r="AD89" s="45">
        <f t="shared" si="39"/>
        <v>46.500650145772596</v>
      </c>
      <c r="AE89" s="45">
        <f t="shared" si="40"/>
        <v>43.057899518611428</v>
      </c>
      <c r="AF89" s="45">
        <f t="shared" si="41"/>
        <v>47.853508260447036</v>
      </c>
      <c r="AG89" s="45">
        <f t="shared" si="46"/>
        <v>51.590621764740881</v>
      </c>
      <c r="AH89" s="38">
        <f t="shared" si="47"/>
        <v>41.473982031571786</v>
      </c>
      <c r="AI89" s="61">
        <f t="shared" si="48"/>
        <v>-0.1960945494958779</v>
      </c>
      <c r="AK89" s="26" t="s">
        <v>79</v>
      </c>
      <c r="AL89" s="24" t="s">
        <v>80</v>
      </c>
      <c r="AM89" s="46">
        <v>867</v>
      </c>
      <c r="AN89" s="45">
        <v>2483</v>
      </c>
      <c r="AO89" s="45">
        <v>2598</v>
      </c>
      <c r="AP89" s="45">
        <v>2749</v>
      </c>
      <c r="AQ89" s="45">
        <v>2722</v>
      </c>
      <c r="AR89" s="45">
        <v>2904</v>
      </c>
      <c r="AS89" s="45">
        <v>3123</v>
      </c>
      <c r="AT89" s="38">
        <v>2637</v>
      </c>
      <c r="AU89" s="61">
        <f t="shared" si="42"/>
        <v>-0.1556195965417867</v>
      </c>
      <c r="AW89" s="26" t="s">
        <v>79</v>
      </c>
      <c r="AX89" s="24" t="s">
        <v>80</v>
      </c>
      <c r="AY89" s="46">
        <v>71</v>
      </c>
      <c r="AZ89" s="45">
        <v>134</v>
      </c>
      <c r="BA89" s="45">
        <v>144</v>
      </c>
      <c r="BB89" s="45">
        <v>145</v>
      </c>
      <c r="BC89" s="45">
        <v>158</v>
      </c>
      <c r="BD89" s="45">
        <v>161</v>
      </c>
      <c r="BE89" s="45">
        <v>160</v>
      </c>
      <c r="BF89" s="38">
        <v>150</v>
      </c>
      <c r="BG89" s="61">
        <f t="shared" si="49"/>
        <v>-6.25E-2</v>
      </c>
    </row>
    <row r="90" spans="2:59" x14ac:dyDescent="0.2">
      <c r="B90" s="26" t="s">
        <v>79</v>
      </c>
      <c r="C90" s="24" t="s">
        <v>81</v>
      </c>
      <c r="D90" s="46">
        <v>2867467</v>
      </c>
      <c r="E90" s="45">
        <v>12335542</v>
      </c>
      <c r="F90" s="45">
        <v>11327261</v>
      </c>
      <c r="G90" s="45">
        <v>14782737</v>
      </c>
      <c r="H90" s="45">
        <v>12658170</v>
      </c>
      <c r="I90" s="45">
        <v>14072083</v>
      </c>
      <c r="J90" s="45">
        <v>15928624</v>
      </c>
      <c r="K90" s="44">
        <v>7934928</v>
      </c>
      <c r="L90" s="38">
        <v>6840163.9279784048</v>
      </c>
      <c r="M90" s="61"/>
      <c r="N90" s="26" t="s">
        <v>79</v>
      </c>
      <c r="O90" s="24" t="s">
        <v>81</v>
      </c>
      <c r="P90" s="46">
        <f t="shared" si="31"/>
        <v>16867.452941176471</v>
      </c>
      <c r="Q90" s="45">
        <f t="shared" si="32"/>
        <v>68530.788888888885</v>
      </c>
      <c r="R90" s="45">
        <f t="shared" si="33"/>
        <v>59617.163157894734</v>
      </c>
      <c r="S90" s="45">
        <f t="shared" si="34"/>
        <v>73913.684999999998</v>
      </c>
      <c r="T90" s="45">
        <f t="shared" si="35"/>
        <v>58875.20930232558</v>
      </c>
      <c r="U90" s="45">
        <f t="shared" si="43"/>
        <v>62542.591111111113</v>
      </c>
      <c r="V90" s="45">
        <f t="shared" si="44"/>
        <v>65014.791836734694</v>
      </c>
      <c r="W90" s="38">
        <f t="shared" si="45"/>
        <v>44706.953777636634</v>
      </c>
      <c r="Y90" s="26" t="s">
        <v>79</v>
      </c>
      <c r="Z90" s="24" t="s">
        <v>81</v>
      </c>
      <c r="AA90" s="46">
        <f t="shared" si="36"/>
        <v>4.9176247641913911</v>
      </c>
      <c r="AB90" s="45">
        <f t="shared" si="37"/>
        <v>19.979821833495301</v>
      </c>
      <c r="AC90" s="45">
        <f t="shared" si="38"/>
        <v>17.381097130581555</v>
      </c>
      <c r="AD90" s="45">
        <f t="shared" si="39"/>
        <v>21.549179300291545</v>
      </c>
      <c r="AE90" s="45">
        <f t="shared" si="40"/>
        <v>17.164784053156147</v>
      </c>
      <c r="AF90" s="45">
        <f t="shared" si="41"/>
        <v>18.233991577583414</v>
      </c>
      <c r="AG90" s="45">
        <f t="shared" si="46"/>
        <v>18.95474980662819</v>
      </c>
      <c r="AH90" s="38">
        <f t="shared" si="47"/>
        <v>13.034097311264325</v>
      </c>
      <c r="AI90" s="61">
        <f t="shared" si="48"/>
        <v>-0.31235719573009091</v>
      </c>
      <c r="AK90" s="26" t="s">
        <v>79</v>
      </c>
      <c r="AL90" s="24" t="s">
        <v>81</v>
      </c>
      <c r="AM90" s="46">
        <v>250</v>
      </c>
      <c r="AN90" s="45">
        <v>926</v>
      </c>
      <c r="AO90" s="45">
        <v>1006</v>
      </c>
      <c r="AP90" s="45">
        <v>1091</v>
      </c>
      <c r="AQ90" s="45">
        <v>985</v>
      </c>
      <c r="AR90" s="45">
        <v>1102</v>
      </c>
      <c r="AS90" s="45">
        <v>1143</v>
      </c>
      <c r="AT90" s="38">
        <v>958</v>
      </c>
      <c r="AU90" s="61">
        <f t="shared" si="42"/>
        <v>-0.1618547681539807</v>
      </c>
      <c r="AW90" s="26" t="s">
        <v>79</v>
      </c>
      <c r="AX90" s="24" t="s">
        <v>81</v>
      </c>
      <c r="AY90" s="46">
        <v>21</v>
      </c>
      <c r="AZ90" s="45">
        <v>38</v>
      </c>
      <c r="BA90" s="45">
        <v>38</v>
      </c>
      <c r="BB90" s="45">
        <v>43</v>
      </c>
      <c r="BC90" s="45">
        <v>42</v>
      </c>
      <c r="BD90" s="45">
        <v>45</v>
      </c>
      <c r="BE90" s="45">
        <v>45</v>
      </c>
      <c r="BF90" s="38">
        <v>44</v>
      </c>
      <c r="BG90" s="61">
        <f t="shared" si="49"/>
        <v>-2.2222222222222254E-2</v>
      </c>
    </row>
    <row r="91" spans="2:59" x14ac:dyDescent="0.2">
      <c r="B91" s="26" t="s">
        <v>79</v>
      </c>
      <c r="C91" s="24" t="s">
        <v>82</v>
      </c>
      <c r="D91" s="46">
        <v>10013961</v>
      </c>
      <c r="E91" s="45">
        <v>43304613</v>
      </c>
      <c r="F91" s="45">
        <v>45778339</v>
      </c>
      <c r="G91" s="45">
        <v>45384551</v>
      </c>
      <c r="H91" s="45">
        <v>47214854</v>
      </c>
      <c r="I91" s="45">
        <v>49041616</v>
      </c>
      <c r="J91" s="45">
        <v>59647096</v>
      </c>
      <c r="K91" s="44">
        <v>32816275</v>
      </c>
      <c r="L91" s="38">
        <v>28288687.7493557</v>
      </c>
      <c r="M91" s="61"/>
      <c r="N91" s="26" t="s">
        <v>79</v>
      </c>
      <c r="O91" s="24" t="s">
        <v>82</v>
      </c>
      <c r="P91" s="46">
        <f t="shared" si="31"/>
        <v>58905.652941176471</v>
      </c>
      <c r="Q91" s="45">
        <f t="shared" si="32"/>
        <v>240581.18333333332</v>
      </c>
      <c r="R91" s="45">
        <f t="shared" si="33"/>
        <v>240938.62631578947</v>
      </c>
      <c r="S91" s="45">
        <f t="shared" si="34"/>
        <v>226922.755</v>
      </c>
      <c r="T91" s="45">
        <f t="shared" si="35"/>
        <v>219603.97209302324</v>
      </c>
      <c r="U91" s="45">
        <f t="shared" si="43"/>
        <v>217962.73777777777</v>
      </c>
      <c r="V91" s="45">
        <f t="shared" si="44"/>
        <v>243457.53469387756</v>
      </c>
      <c r="W91" s="38">
        <f t="shared" si="45"/>
        <v>184893.383982717</v>
      </c>
      <c r="Y91" s="26" t="s">
        <v>79</v>
      </c>
      <c r="Z91" s="24" t="s">
        <v>82</v>
      </c>
      <c r="AA91" s="46">
        <f t="shared" si="36"/>
        <v>17.173659749614131</v>
      </c>
      <c r="AB91" s="45">
        <f t="shared" si="37"/>
        <v>70.140286686103011</v>
      </c>
      <c r="AC91" s="45">
        <f t="shared" si="38"/>
        <v>70.244497468160191</v>
      </c>
      <c r="AD91" s="45">
        <f t="shared" si="39"/>
        <v>66.158237609329447</v>
      </c>
      <c r="AE91" s="45">
        <f t="shared" si="40"/>
        <v>64.024481659773542</v>
      </c>
      <c r="AF91" s="45">
        <f t="shared" si="41"/>
        <v>63.54598769031422</v>
      </c>
      <c r="AG91" s="45">
        <f t="shared" si="46"/>
        <v>70.978873088594042</v>
      </c>
      <c r="AH91" s="38">
        <f t="shared" si="47"/>
        <v>53.904776671346063</v>
      </c>
      <c r="AI91" s="61">
        <f t="shared" si="48"/>
        <v>-0.24055181033850059</v>
      </c>
      <c r="AK91" s="26" t="s">
        <v>79</v>
      </c>
      <c r="AL91" s="24" t="s">
        <v>82</v>
      </c>
      <c r="AM91" s="46">
        <v>961</v>
      </c>
      <c r="AN91" s="45">
        <v>3407</v>
      </c>
      <c r="AO91" s="45">
        <v>3593</v>
      </c>
      <c r="AP91" s="45">
        <v>3707</v>
      </c>
      <c r="AQ91" s="45">
        <v>3697</v>
      </c>
      <c r="AR91" s="45">
        <v>4006</v>
      </c>
      <c r="AS91" s="45">
        <v>4237</v>
      </c>
      <c r="AT91" s="38">
        <v>3708</v>
      </c>
      <c r="AU91" s="61">
        <f t="shared" si="42"/>
        <v>-0.12485248996931786</v>
      </c>
      <c r="AW91" s="26" t="s">
        <v>79</v>
      </c>
      <c r="AX91" s="24" t="s">
        <v>82</v>
      </c>
      <c r="AY91" s="46">
        <v>105</v>
      </c>
      <c r="AZ91" s="45">
        <v>186</v>
      </c>
      <c r="BA91" s="45">
        <v>204</v>
      </c>
      <c r="BB91" s="45">
        <v>222</v>
      </c>
      <c r="BC91" s="45">
        <v>199</v>
      </c>
      <c r="BD91" s="45">
        <v>218</v>
      </c>
      <c r="BE91" s="45">
        <v>206</v>
      </c>
      <c r="BF91" s="38">
        <v>189</v>
      </c>
      <c r="BG91" s="61">
        <f t="shared" si="49"/>
        <v>-8.2524271844660158E-2</v>
      </c>
    </row>
    <row r="92" spans="2:59" x14ac:dyDescent="0.2">
      <c r="B92" s="26" t="s">
        <v>79</v>
      </c>
      <c r="C92" s="24" t="s">
        <v>83</v>
      </c>
      <c r="D92" s="46">
        <v>4103626</v>
      </c>
      <c r="E92" s="45">
        <v>15597598</v>
      </c>
      <c r="F92" s="45">
        <v>14925314</v>
      </c>
      <c r="G92" s="45">
        <v>16788215</v>
      </c>
      <c r="H92" s="45">
        <v>15193446</v>
      </c>
      <c r="I92" s="45">
        <v>16662433</v>
      </c>
      <c r="J92" s="45">
        <v>18724775</v>
      </c>
      <c r="K92" s="44">
        <v>9614382</v>
      </c>
      <c r="L92" s="38">
        <v>8287907.4575351998</v>
      </c>
      <c r="M92" s="61"/>
      <c r="N92" s="26" t="s">
        <v>79</v>
      </c>
      <c r="O92" s="24" t="s">
        <v>83</v>
      </c>
      <c r="P92" s="46">
        <f t="shared" si="31"/>
        <v>24138.976470588233</v>
      </c>
      <c r="Q92" s="45">
        <f t="shared" si="32"/>
        <v>86653.322222222225</v>
      </c>
      <c r="R92" s="45">
        <f t="shared" si="33"/>
        <v>78554.284210526312</v>
      </c>
      <c r="S92" s="45">
        <f t="shared" si="34"/>
        <v>83941.074999999997</v>
      </c>
      <c r="T92" s="45">
        <f t="shared" si="35"/>
        <v>70667.190697674421</v>
      </c>
      <c r="U92" s="45">
        <f t="shared" si="43"/>
        <v>74055.257777777777</v>
      </c>
      <c r="V92" s="45">
        <f t="shared" si="44"/>
        <v>76427.653061224497</v>
      </c>
      <c r="W92" s="38">
        <f t="shared" si="45"/>
        <v>54169.329787811766</v>
      </c>
      <c r="Y92" s="26" t="s">
        <v>79</v>
      </c>
      <c r="Z92" s="24" t="s">
        <v>83</v>
      </c>
      <c r="AA92" s="46">
        <f t="shared" si="36"/>
        <v>7.0376024695592516</v>
      </c>
      <c r="AB92" s="45">
        <f t="shared" si="37"/>
        <v>25.263359248461288</v>
      </c>
      <c r="AC92" s="45">
        <f t="shared" si="38"/>
        <v>22.902123676538285</v>
      </c>
      <c r="AD92" s="45">
        <f t="shared" si="39"/>
        <v>24.472616618075801</v>
      </c>
      <c r="AE92" s="45">
        <f t="shared" si="40"/>
        <v>20.602679503695168</v>
      </c>
      <c r="AF92" s="45">
        <f t="shared" si="41"/>
        <v>21.590454162617426</v>
      </c>
      <c r="AG92" s="45">
        <f t="shared" si="46"/>
        <v>22.282114595109181</v>
      </c>
      <c r="AH92" s="38">
        <f t="shared" si="47"/>
        <v>15.792807518312468</v>
      </c>
      <c r="AI92" s="61">
        <f t="shared" si="48"/>
        <v>-0.29123389744261907</v>
      </c>
      <c r="AK92" s="26" t="s">
        <v>79</v>
      </c>
      <c r="AL92" s="24" t="s">
        <v>83</v>
      </c>
      <c r="AM92" s="46">
        <v>344</v>
      </c>
      <c r="AN92" s="45">
        <v>1050</v>
      </c>
      <c r="AO92" s="45">
        <v>1147</v>
      </c>
      <c r="AP92" s="45">
        <v>1224</v>
      </c>
      <c r="AQ92" s="45">
        <v>1198</v>
      </c>
      <c r="AR92" s="45">
        <v>1274</v>
      </c>
      <c r="AS92" s="45">
        <v>1359</v>
      </c>
      <c r="AT92" s="38">
        <v>1068</v>
      </c>
      <c r="AU92" s="61">
        <f t="shared" si="42"/>
        <v>-0.21412803532008828</v>
      </c>
      <c r="AW92" s="26" t="s">
        <v>79</v>
      </c>
      <c r="AX92" s="24" t="s">
        <v>83</v>
      </c>
      <c r="AY92" s="46">
        <v>56</v>
      </c>
      <c r="AZ92" s="45">
        <v>78</v>
      </c>
      <c r="BA92" s="45">
        <v>87</v>
      </c>
      <c r="BB92" s="45">
        <v>90</v>
      </c>
      <c r="BC92" s="45">
        <v>94</v>
      </c>
      <c r="BD92" s="45">
        <v>91</v>
      </c>
      <c r="BE92" s="45">
        <v>91</v>
      </c>
      <c r="BF92" s="38">
        <v>83</v>
      </c>
      <c r="BG92" s="61">
        <f t="shared" si="49"/>
        <v>-8.7912087912087933E-2</v>
      </c>
    </row>
    <row r="93" spans="2:59" x14ac:dyDescent="0.2">
      <c r="B93" s="26" t="s">
        <v>79</v>
      </c>
      <c r="C93" s="24" t="s">
        <v>84</v>
      </c>
      <c r="D93" s="46">
        <v>4966073</v>
      </c>
      <c r="E93" s="45">
        <v>20888527</v>
      </c>
      <c r="F93" s="45">
        <v>22359192</v>
      </c>
      <c r="G93" s="45">
        <v>21924441</v>
      </c>
      <c r="H93" s="45">
        <v>21300517</v>
      </c>
      <c r="I93" s="45">
        <v>23755902</v>
      </c>
      <c r="J93" s="45">
        <v>26817732</v>
      </c>
      <c r="K93" s="44">
        <v>14752595</v>
      </c>
      <c r="L93" s="38">
        <v>12717212.829539798</v>
      </c>
      <c r="M93" s="61"/>
      <c r="N93" s="26" t="s">
        <v>79</v>
      </c>
      <c r="O93" s="24" t="s">
        <v>84</v>
      </c>
      <c r="P93" s="46">
        <f t="shared" si="31"/>
        <v>29212.194117647057</v>
      </c>
      <c r="Q93" s="45">
        <f t="shared" si="32"/>
        <v>116047.37222222223</v>
      </c>
      <c r="R93" s="45">
        <f t="shared" si="33"/>
        <v>117679.95789473684</v>
      </c>
      <c r="S93" s="45">
        <f t="shared" si="34"/>
        <v>109622.205</v>
      </c>
      <c r="T93" s="45">
        <f t="shared" si="35"/>
        <v>99072.172093023255</v>
      </c>
      <c r="U93" s="45">
        <f t="shared" si="43"/>
        <v>105581.78666666667</v>
      </c>
      <c r="V93" s="45">
        <f t="shared" si="44"/>
        <v>109460.1306122449</v>
      </c>
      <c r="W93" s="38">
        <f t="shared" si="45"/>
        <v>83119.038101567319</v>
      </c>
      <c r="Y93" s="26" t="s">
        <v>79</v>
      </c>
      <c r="Z93" s="24" t="s">
        <v>84</v>
      </c>
      <c r="AA93" s="46">
        <f t="shared" si="36"/>
        <v>8.5166746698679461</v>
      </c>
      <c r="AB93" s="45">
        <f t="shared" si="37"/>
        <v>33.83305312601231</v>
      </c>
      <c r="AC93" s="45">
        <f t="shared" si="38"/>
        <v>34.30902562528771</v>
      </c>
      <c r="AD93" s="45">
        <f t="shared" si="39"/>
        <v>31.959826530612247</v>
      </c>
      <c r="AE93" s="45">
        <f t="shared" si="40"/>
        <v>28.884015187470336</v>
      </c>
      <c r="AF93" s="45">
        <f t="shared" si="41"/>
        <v>30.781862001943633</v>
      </c>
      <c r="AG93" s="45">
        <f t="shared" si="46"/>
        <v>31.91257452252038</v>
      </c>
      <c r="AH93" s="38">
        <f t="shared" si="47"/>
        <v>24.232955714742658</v>
      </c>
      <c r="AI93" s="61">
        <f t="shared" si="48"/>
        <v>-0.2406455424760009</v>
      </c>
      <c r="AK93" s="26" t="s">
        <v>79</v>
      </c>
      <c r="AL93" s="24" t="s">
        <v>84</v>
      </c>
      <c r="AM93" s="46">
        <v>509</v>
      </c>
      <c r="AN93" s="45">
        <v>1699</v>
      </c>
      <c r="AO93" s="45">
        <v>1901</v>
      </c>
      <c r="AP93" s="45">
        <v>1904</v>
      </c>
      <c r="AQ93" s="45">
        <v>1841</v>
      </c>
      <c r="AR93" s="45">
        <v>2094</v>
      </c>
      <c r="AS93" s="45">
        <v>2206</v>
      </c>
      <c r="AT93" s="38">
        <v>1770</v>
      </c>
      <c r="AU93" s="61">
        <f t="shared" si="42"/>
        <v>-0.19764279238440619</v>
      </c>
      <c r="AW93" s="26" t="s">
        <v>79</v>
      </c>
      <c r="AX93" s="24" t="s">
        <v>84</v>
      </c>
      <c r="AY93" s="46">
        <v>69</v>
      </c>
      <c r="AZ93" s="45">
        <v>95</v>
      </c>
      <c r="BA93" s="45">
        <v>107</v>
      </c>
      <c r="BB93" s="45">
        <v>121</v>
      </c>
      <c r="BC93" s="45">
        <v>125</v>
      </c>
      <c r="BD93" s="45">
        <v>126</v>
      </c>
      <c r="BE93" s="45">
        <v>118</v>
      </c>
      <c r="BF93" s="38">
        <v>105</v>
      </c>
      <c r="BG93" s="61">
        <f t="shared" si="49"/>
        <v>-0.11016949152542377</v>
      </c>
    </row>
    <row r="94" spans="2:59" x14ac:dyDescent="0.2">
      <c r="B94" s="26" t="s">
        <v>79</v>
      </c>
      <c r="C94" s="24" t="s">
        <v>85</v>
      </c>
      <c r="D94" s="46">
        <v>3858485</v>
      </c>
      <c r="E94" s="45">
        <v>13348810</v>
      </c>
      <c r="F94" s="45">
        <v>15477573</v>
      </c>
      <c r="G94" s="45">
        <v>13765225</v>
      </c>
      <c r="H94" s="45">
        <v>14596382</v>
      </c>
      <c r="I94" s="45">
        <v>15035819</v>
      </c>
      <c r="J94" s="45">
        <v>16311591</v>
      </c>
      <c r="K94" s="44">
        <v>9805728</v>
      </c>
      <c r="L94" s="38">
        <v>8452853.8826272674</v>
      </c>
      <c r="M94" s="61"/>
      <c r="N94" s="26" t="s">
        <v>79</v>
      </c>
      <c r="O94" s="24" t="s">
        <v>85</v>
      </c>
      <c r="P94" s="46">
        <f t="shared" si="31"/>
        <v>22696.970588235294</v>
      </c>
      <c r="Q94" s="45">
        <f t="shared" si="32"/>
        <v>74160.055555555562</v>
      </c>
      <c r="R94" s="45">
        <f t="shared" si="33"/>
        <v>81460.910526315783</v>
      </c>
      <c r="S94" s="45">
        <f t="shared" si="34"/>
        <v>68826.125</v>
      </c>
      <c r="T94" s="45">
        <f t="shared" si="35"/>
        <v>67890.148837209301</v>
      </c>
      <c r="U94" s="45">
        <f t="shared" si="43"/>
        <v>66825.862222222218</v>
      </c>
      <c r="V94" s="45">
        <f t="shared" si="44"/>
        <v>66577.922448979589</v>
      </c>
      <c r="W94" s="38">
        <f t="shared" si="45"/>
        <v>55247.410997563842</v>
      </c>
      <c r="Y94" s="26" t="s">
        <v>79</v>
      </c>
      <c r="Z94" s="24" t="s">
        <v>85</v>
      </c>
      <c r="AA94" s="46">
        <f t="shared" si="36"/>
        <v>6.6171925913222429</v>
      </c>
      <c r="AB94" s="45">
        <f t="shared" si="37"/>
        <v>21.62100745059929</v>
      </c>
      <c r="AC94" s="45">
        <f t="shared" si="38"/>
        <v>23.749536596593522</v>
      </c>
      <c r="AD94" s="45">
        <f t="shared" si="39"/>
        <v>20.065925655976677</v>
      </c>
      <c r="AE94" s="45">
        <f t="shared" si="40"/>
        <v>19.793046308224287</v>
      </c>
      <c r="AF94" s="45">
        <f t="shared" si="41"/>
        <v>19.482758665370909</v>
      </c>
      <c r="AG94" s="45">
        <f t="shared" si="46"/>
        <v>19.410473017195216</v>
      </c>
      <c r="AH94" s="38">
        <f t="shared" si="47"/>
        <v>16.10711690891074</v>
      </c>
      <c r="AI94" s="61">
        <f t="shared" si="48"/>
        <v>-0.17018421474624146</v>
      </c>
      <c r="AK94" s="26" t="s">
        <v>79</v>
      </c>
      <c r="AL94" s="24" t="s">
        <v>85</v>
      </c>
      <c r="AM94" s="46">
        <v>378</v>
      </c>
      <c r="AN94" s="45">
        <v>1107</v>
      </c>
      <c r="AO94" s="45">
        <v>1161</v>
      </c>
      <c r="AP94" s="45">
        <v>1169</v>
      </c>
      <c r="AQ94" s="45">
        <v>1206</v>
      </c>
      <c r="AR94" s="45">
        <v>1297</v>
      </c>
      <c r="AS94" s="45">
        <v>1324</v>
      </c>
      <c r="AT94" s="38">
        <v>1316</v>
      </c>
      <c r="AU94" s="61">
        <f t="shared" si="42"/>
        <v>-6.0422960725075026E-3</v>
      </c>
      <c r="AW94" s="26" t="s">
        <v>79</v>
      </c>
      <c r="AX94" s="24" t="s">
        <v>85</v>
      </c>
      <c r="AY94" s="46">
        <v>47</v>
      </c>
      <c r="AZ94" s="45">
        <v>71</v>
      </c>
      <c r="BA94" s="45">
        <v>71</v>
      </c>
      <c r="BB94" s="45">
        <v>73</v>
      </c>
      <c r="BC94" s="45">
        <v>80</v>
      </c>
      <c r="BD94" s="45">
        <v>85</v>
      </c>
      <c r="BE94" s="45">
        <v>82</v>
      </c>
      <c r="BF94" s="38">
        <v>72</v>
      </c>
      <c r="BG94" s="61">
        <f t="shared" si="49"/>
        <v>-0.12195121951219512</v>
      </c>
    </row>
    <row r="95" spans="2:59" x14ac:dyDescent="0.2">
      <c r="B95" s="26" t="s">
        <v>79</v>
      </c>
      <c r="C95" s="24" t="s">
        <v>86</v>
      </c>
      <c r="D95" s="46">
        <v>33512058</v>
      </c>
      <c r="E95" s="45">
        <v>135836691</v>
      </c>
      <c r="F95" s="45">
        <v>134364747</v>
      </c>
      <c r="G95" s="45">
        <v>140224881</v>
      </c>
      <c r="H95" s="45">
        <v>148108733</v>
      </c>
      <c r="I95" s="45">
        <v>171006474</v>
      </c>
      <c r="J95" s="45">
        <v>201741786</v>
      </c>
      <c r="K95" s="44">
        <v>114842403</v>
      </c>
      <c r="L95" s="38">
        <v>98997856.364034921</v>
      </c>
      <c r="M95" s="61"/>
      <c r="N95" s="26" t="s">
        <v>79</v>
      </c>
      <c r="O95" s="24" t="s">
        <v>86</v>
      </c>
      <c r="P95" s="46">
        <f t="shared" si="31"/>
        <v>197129.75294117647</v>
      </c>
      <c r="Q95" s="45">
        <f t="shared" si="32"/>
        <v>754648.28333333333</v>
      </c>
      <c r="R95" s="45">
        <f t="shared" si="33"/>
        <v>707182.87894736847</v>
      </c>
      <c r="S95" s="45">
        <f t="shared" si="34"/>
        <v>701124.40500000003</v>
      </c>
      <c r="T95" s="45">
        <f t="shared" si="35"/>
        <v>688877.82790697669</v>
      </c>
      <c r="U95" s="45">
        <f t="shared" si="43"/>
        <v>760028.77333333332</v>
      </c>
      <c r="V95" s="45">
        <f t="shared" si="44"/>
        <v>823435.86122448975</v>
      </c>
      <c r="W95" s="38">
        <f t="shared" si="45"/>
        <v>647044.81283682957</v>
      </c>
      <c r="Y95" s="26" t="s">
        <v>79</v>
      </c>
      <c r="Z95" s="24" t="s">
        <v>86</v>
      </c>
      <c r="AA95" s="46">
        <f t="shared" si="36"/>
        <v>57.472231178185559</v>
      </c>
      <c r="AB95" s="45">
        <f t="shared" si="37"/>
        <v>220.01407677356656</v>
      </c>
      <c r="AC95" s="45">
        <f t="shared" si="38"/>
        <v>206.17576645695874</v>
      </c>
      <c r="AD95" s="45">
        <f t="shared" si="39"/>
        <v>204.4094475218659</v>
      </c>
      <c r="AE95" s="45">
        <f t="shared" si="40"/>
        <v>200.83901688250049</v>
      </c>
      <c r="AF95" s="45">
        <f t="shared" si="41"/>
        <v>221.58273275024294</v>
      </c>
      <c r="AG95" s="45">
        <f t="shared" si="46"/>
        <v>240.06876420539061</v>
      </c>
      <c r="AH95" s="38">
        <f t="shared" si="47"/>
        <v>188.64280257633516</v>
      </c>
      <c r="AI95" s="61">
        <f t="shared" si="48"/>
        <v>-0.21421346421002119</v>
      </c>
      <c r="AK95" s="26" t="s">
        <v>79</v>
      </c>
      <c r="AL95" s="24" t="s">
        <v>86</v>
      </c>
      <c r="AM95" s="46">
        <v>2965</v>
      </c>
      <c r="AN95" s="45">
        <v>9502</v>
      </c>
      <c r="AO95" s="45">
        <v>10085</v>
      </c>
      <c r="AP95" s="45">
        <v>10472</v>
      </c>
      <c r="AQ95" s="45">
        <v>11211</v>
      </c>
      <c r="AR95" s="45">
        <v>11788</v>
      </c>
      <c r="AS95" s="45">
        <v>12703</v>
      </c>
      <c r="AT95" s="38">
        <v>10947</v>
      </c>
      <c r="AU95" s="61">
        <f t="shared" si="42"/>
        <v>-0.13823506258364171</v>
      </c>
      <c r="AW95" s="26" t="s">
        <v>79</v>
      </c>
      <c r="AX95" s="24" t="s">
        <v>86</v>
      </c>
      <c r="AY95" s="46">
        <v>252</v>
      </c>
      <c r="AZ95" s="45">
        <v>382</v>
      </c>
      <c r="BA95" s="45">
        <v>389</v>
      </c>
      <c r="BB95" s="45">
        <v>414</v>
      </c>
      <c r="BC95" s="45">
        <v>436</v>
      </c>
      <c r="BD95" s="45">
        <v>462</v>
      </c>
      <c r="BE95" s="45">
        <v>455</v>
      </c>
      <c r="BF95" s="38">
        <v>426</v>
      </c>
      <c r="BG95" s="61">
        <f t="shared" si="49"/>
        <v>-6.3736263736263732E-2</v>
      </c>
    </row>
    <row r="96" spans="2:59" x14ac:dyDescent="0.2">
      <c r="B96" s="29" t="s">
        <v>79</v>
      </c>
      <c r="C96" s="28" t="s">
        <v>87</v>
      </c>
      <c r="D96" s="51">
        <v>6820925</v>
      </c>
      <c r="E96" s="52">
        <v>30252374</v>
      </c>
      <c r="F96" s="52">
        <v>30871307</v>
      </c>
      <c r="G96" s="52">
        <v>32434147</v>
      </c>
      <c r="H96" s="52">
        <v>30486331</v>
      </c>
      <c r="I96" s="52">
        <v>36169415</v>
      </c>
      <c r="J96" s="52">
        <v>39897731</v>
      </c>
      <c r="K96" s="70">
        <v>27483191</v>
      </c>
      <c r="L96" s="53">
        <v>23691397.288537558</v>
      </c>
      <c r="M96" s="61"/>
      <c r="N96" s="29" t="s">
        <v>79</v>
      </c>
      <c r="O96" s="28" t="s">
        <v>87</v>
      </c>
      <c r="P96" s="51">
        <f t="shared" si="31"/>
        <v>40123.088235294119</v>
      </c>
      <c r="Q96" s="52">
        <f t="shared" si="32"/>
        <v>168068.74444444446</v>
      </c>
      <c r="R96" s="52">
        <f t="shared" si="33"/>
        <v>162480.56315789474</v>
      </c>
      <c r="S96" s="52">
        <f t="shared" si="34"/>
        <v>162170.73499999999</v>
      </c>
      <c r="T96" s="52">
        <f t="shared" si="35"/>
        <v>141796.88837209303</v>
      </c>
      <c r="U96" s="52">
        <f t="shared" si="43"/>
        <v>160752.95555555556</v>
      </c>
      <c r="V96" s="52">
        <f t="shared" si="44"/>
        <v>162847.88163265307</v>
      </c>
      <c r="W96" s="53">
        <f t="shared" si="45"/>
        <v>154845.73391201021</v>
      </c>
      <c r="Y96" s="29" t="s">
        <v>79</v>
      </c>
      <c r="Z96" s="28" t="s">
        <v>87</v>
      </c>
      <c r="AA96" s="51">
        <f t="shared" si="36"/>
        <v>11.697693363059511</v>
      </c>
      <c r="AB96" s="52">
        <f t="shared" si="37"/>
        <v>48.999633948817625</v>
      </c>
      <c r="AC96" s="52">
        <f t="shared" si="38"/>
        <v>47.370426576645698</v>
      </c>
      <c r="AD96" s="52">
        <f t="shared" si="39"/>
        <v>47.280097667638479</v>
      </c>
      <c r="AE96" s="52">
        <f t="shared" si="40"/>
        <v>41.340200691572313</v>
      </c>
      <c r="AF96" s="52">
        <f t="shared" si="41"/>
        <v>46.86675089083252</v>
      </c>
      <c r="AG96" s="52">
        <f t="shared" si="46"/>
        <v>47.477516510977573</v>
      </c>
      <c r="AH96" s="53">
        <f t="shared" si="47"/>
        <v>45.144528837320763</v>
      </c>
      <c r="AI96" s="61">
        <f t="shared" si="48"/>
        <v>-4.9138789159651752E-2</v>
      </c>
      <c r="AK96" s="29" t="s">
        <v>79</v>
      </c>
      <c r="AL96" s="28" t="s">
        <v>87</v>
      </c>
      <c r="AM96" s="51">
        <v>603</v>
      </c>
      <c r="AN96" s="52">
        <v>2099</v>
      </c>
      <c r="AO96" s="52">
        <v>2110</v>
      </c>
      <c r="AP96" s="52">
        <v>2256</v>
      </c>
      <c r="AQ96" s="52">
        <v>2271</v>
      </c>
      <c r="AR96" s="52">
        <v>2501</v>
      </c>
      <c r="AS96" s="52">
        <v>2564</v>
      </c>
      <c r="AT96" s="53">
        <v>2264</v>
      </c>
      <c r="AU96" s="61">
        <f t="shared" si="42"/>
        <v>-0.11700468018720744</v>
      </c>
      <c r="AW96" s="29" t="s">
        <v>79</v>
      </c>
      <c r="AX96" s="28" t="s">
        <v>87</v>
      </c>
      <c r="AY96" s="51">
        <v>71</v>
      </c>
      <c r="AZ96" s="52">
        <v>107</v>
      </c>
      <c r="BA96" s="52">
        <v>108</v>
      </c>
      <c r="BB96" s="52">
        <v>103</v>
      </c>
      <c r="BC96" s="52">
        <v>106</v>
      </c>
      <c r="BD96" s="52">
        <v>116</v>
      </c>
      <c r="BE96" s="52">
        <v>116</v>
      </c>
      <c r="BF96" s="53">
        <v>105</v>
      </c>
      <c r="BG96" s="61">
        <f t="shared" si="49"/>
        <v>-9.4827586206896575E-2</v>
      </c>
    </row>
    <row r="97" spans="2:59" x14ac:dyDescent="0.2">
      <c r="B97" s="26" t="s">
        <v>88</v>
      </c>
      <c r="C97" s="24" t="s">
        <v>88</v>
      </c>
      <c r="D97" s="46">
        <v>67211529</v>
      </c>
      <c r="E97" s="45">
        <v>257167569</v>
      </c>
      <c r="F97" s="45">
        <v>249370829</v>
      </c>
      <c r="G97" s="45">
        <v>270958378</v>
      </c>
      <c r="H97" s="45">
        <v>277078225</v>
      </c>
      <c r="I97" s="45">
        <v>324742509</v>
      </c>
      <c r="J97" s="45">
        <v>410108932</v>
      </c>
      <c r="K97" s="44">
        <v>211124209</v>
      </c>
      <c r="L97" s="38">
        <v>181995879.32301006</v>
      </c>
      <c r="M97" s="61"/>
      <c r="N97" s="26" t="s">
        <v>88</v>
      </c>
      <c r="O97" s="24" t="s">
        <v>88</v>
      </c>
      <c r="P97" s="46">
        <f t="shared" si="31"/>
        <v>395361.93529411766</v>
      </c>
      <c r="Q97" s="45">
        <f t="shared" si="32"/>
        <v>1428708.7166666666</v>
      </c>
      <c r="R97" s="45">
        <f t="shared" si="33"/>
        <v>1312478.047368421</v>
      </c>
      <c r="S97" s="45">
        <f t="shared" si="34"/>
        <v>1354791.89</v>
      </c>
      <c r="T97" s="45">
        <f t="shared" si="35"/>
        <v>1288735.9302325582</v>
      </c>
      <c r="U97" s="45">
        <f t="shared" si="43"/>
        <v>1443300.04</v>
      </c>
      <c r="V97" s="45">
        <f t="shared" si="44"/>
        <v>1673914.0081632654</v>
      </c>
      <c r="W97" s="38">
        <f t="shared" si="45"/>
        <v>1189515.5511307847</v>
      </c>
      <c r="Y97" s="26" t="s">
        <v>88</v>
      </c>
      <c r="Z97" s="24" t="s">
        <v>88</v>
      </c>
      <c r="AA97" s="46">
        <f t="shared" si="36"/>
        <v>115.26587034813926</v>
      </c>
      <c r="AB97" s="45">
        <f t="shared" si="37"/>
        <v>416.53315354713311</v>
      </c>
      <c r="AC97" s="45">
        <f t="shared" si="38"/>
        <v>382.64666104035598</v>
      </c>
      <c r="AD97" s="45">
        <f t="shared" si="39"/>
        <v>394.98305830903786</v>
      </c>
      <c r="AE97" s="45">
        <f t="shared" si="40"/>
        <v>375.72476100074584</v>
      </c>
      <c r="AF97" s="45">
        <f t="shared" si="41"/>
        <v>420.78718367346937</v>
      </c>
      <c r="AG97" s="45">
        <f t="shared" si="46"/>
        <v>488.02157672398408</v>
      </c>
      <c r="AH97" s="38">
        <f t="shared" si="47"/>
        <v>346.79753677282355</v>
      </c>
      <c r="AI97" s="61">
        <f t="shared" si="48"/>
        <v>-0.28938072963735828</v>
      </c>
      <c r="AK97" s="26" t="s">
        <v>88</v>
      </c>
      <c r="AL97" s="24" t="s">
        <v>88</v>
      </c>
      <c r="AM97" s="46">
        <v>6367</v>
      </c>
      <c r="AN97" s="45">
        <v>20890</v>
      </c>
      <c r="AO97" s="45">
        <v>20806</v>
      </c>
      <c r="AP97" s="45">
        <v>21882</v>
      </c>
      <c r="AQ97" s="45">
        <v>22205</v>
      </c>
      <c r="AR97" s="45">
        <v>24951</v>
      </c>
      <c r="AS97" s="45">
        <v>27702</v>
      </c>
      <c r="AT97" s="38">
        <v>22737</v>
      </c>
      <c r="AU97" s="61">
        <f t="shared" si="42"/>
        <v>-0.17922893653887806</v>
      </c>
      <c r="AW97" s="26" t="s">
        <v>88</v>
      </c>
      <c r="AX97" s="24" t="s">
        <v>88</v>
      </c>
      <c r="AY97" s="46">
        <v>705</v>
      </c>
      <c r="AZ97" s="45">
        <v>1139</v>
      </c>
      <c r="BA97" s="45">
        <v>1215</v>
      </c>
      <c r="BB97" s="45">
        <v>1292</v>
      </c>
      <c r="BC97" s="45">
        <v>1337</v>
      </c>
      <c r="BD97" s="45">
        <v>1392</v>
      </c>
      <c r="BE97" s="45">
        <v>1418</v>
      </c>
      <c r="BF97" s="38">
        <v>1224</v>
      </c>
      <c r="BG97" s="61">
        <f t="shared" si="49"/>
        <v>-0.13681241184767279</v>
      </c>
    </row>
    <row r="98" spans="2:59" x14ac:dyDescent="0.2">
      <c r="B98" s="26" t="s">
        <v>88</v>
      </c>
      <c r="C98" s="24" t="s">
        <v>89</v>
      </c>
      <c r="D98" s="46">
        <v>1387414</v>
      </c>
      <c r="E98" s="45">
        <v>3325814</v>
      </c>
      <c r="F98" s="45">
        <v>3607338</v>
      </c>
      <c r="G98" s="45">
        <v>3767647</v>
      </c>
      <c r="H98" s="45">
        <v>3596941</v>
      </c>
      <c r="I98" s="45">
        <v>3586172</v>
      </c>
      <c r="J98" s="45">
        <v>4945219</v>
      </c>
      <c r="K98" s="44">
        <v>2358209</v>
      </c>
      <c r="L98" s="38">
        <v>2032852.2371512414</v>
      </c>
      <c r="M98" s="61"/>
      <c r="N98" s="26" t="s">
        <v>88</v>
      </c>
      <c r="O98" s="24" t="s">
        <v>89</v>
      </c>
      <c r="P98" s="46">
        <f t="shared" si="31"/>
        <v>8161.2588235294115</v>
      </c>
      <c r="Q98" s="45">
        <f t="shared" si="32"/>
        <v>18476.744444444445</v>
      </c>
      <c r="R98" s="45">
        <f t="shared" si="33"/>
        <v>18985.989473684211</v>
      </c>
      <c r="S98" s="45">
        <f t="shared" si="34"/>
        <v>18838.235000000001</v>
      </c>
      <c r="T98" s="45">
        <f t="shared" si="35"/>
        <v>16729.958139534883</v>
      </c>
      <c r="U98" s="45">
        <f t="shared" si="43"/>
        <v>15938.542222222222</v>
      </c>
      <c r="V98" s="45">
        <f t="shared" si="44"/>
        <v>20184.567346938777</v>
      </c>
      <c r="W98" s="38">
        <f t="shared" si="45"/>
        <v>13286.615929093083</v>
      </c>
      <c r="Y98" s="26" t="s">
        <v>88</v>
      </c>
      <c r="Z98" s="24" t="s">
        <v>89</v>
      </c>
      <c r="AA98" s="46">
        <f t="shared" si="36"/>
        <v>2.3793757503001198</v>
      </c>
      <c r="AB98" s="45">
        <f t="shared" si="37"/>
        <v>5.3868059604794301</v>
      </c>
      <c r="AC98" s="45">
        <f t="shared" si="38"/>
        <v>5.5352738990332977</v>
      </c>
      <c r="AD98" s="45">
        <f t="shared" si="39"/>
        <v>5.4921967930029156</v>
      </c>
      <c r="AE98" s="45">
        <f t="shared" si="40"/>
        <v>4.8775388161909277</v>
      </c>
      <c r="AF98" s="45">
        <f t="shared" si="41"/>
        <v>4.6468053126012308</v>
      </c>
      <c r="AG98" s="45">
        <f t="shared" si="46"/>
        <v>5.8847135122270489</v>
      </c>
      <c r="AH98" s="38">
        <f t="shared" si="47"/>
        <v>3.873648958919266</v>
      </c>
      <c r="AI98" s="61">
        <f t="shared" si="48"/>
        <v>-0.34174383326040669</v>
      </c>
      <c r="AK98" s="26" t="s">
        <v>88</v>
      </c>
      <c r="AL98" s="24" t="s">
        <v>89</v>
      </c>
      <c r="AM98" s="46">
        <v>79</v>
      </c>
      <c r="AN98" s="45">
        <v>201</v>
      </c>
      <c r="AO98" s="45">
        <v>244</v>
      </c>
      <c r="AP98" s="45">
        <v>245</v>
      </c>
      <c r="AQ98" s="45">
        <v>248</v>
      </c>
      <c r="AR98" s="45">
        <v>298</v>
      </c>
      <c r="AS98" s="45">
        <v>330</v>
      </c>
      <c r="AT98" s="38">
        <v>246</v>
      </c>
      <c r="AU98" s="61">
        <f t="shared" si="42"/>
        <v>-0.25454545454545452</v>
      </c>
      <c r="AW98" s="26" t="s">
        <v>88</v>
      </c>
      <c r="AX98" s="24" t="s">
        <v>89</v>
      </c>
      <c r="AY98" s="46">
        <v>12</v>
      </c>
      <c r="AZ98" s="45">
        <v>17</v>
      </c>
      <c r="BA98" s="45">
        <v>18</v>
      </c>
      <c r="BB98" s="45">
        <v>23</v>
      </c>
      <c r="BC98" s="45">
        <v>25</v>
      </c>
      <c r="BD98" s="45">
        <v>25</v>
      </c>
      <c r="BE98" s="45">
        <v>24</v>
      </c>
      <c r="BF98" s="38">
        <v>20</v>
      </c>
      <c r="BG98" s="61">
        <f t="shared" si="49"/>
        <v>-0.16666666666666663</v>
      </c>
    </row>
    <row r="99" spans="2:59" x14ac:dyDescent="0.2">
      <c r="B99" s="26" t="s">
        <v>88</v>
      </c>
      <c r="C99" s="24" t="s">
        <v>90</v>
      </c>
      <c r="D99" s="46">
        <v>2639924</v>
      </c>
      <c r="E99" s="45">
        <v>7469935</v>
      </c>
      <c r="F99" s="45">
        <v>7780263</v>
      </c>
      <c r="G99" s="45">
        <v>9248141</v>
      </c>
      <c r="H99" s="45">
        <v>8931160</v>
      </c>
      <c r="I99" s="45">
        <v>8675818</v>
      </c>
      <c r="J99" s="45">
        <v>11633929</v>
      </c>
      <c r="K99" s="44">
        <v>5099090</v>
      </c>
      <c r="L99" s="38">
        <v>4395580.0838413909</v>
      </c>
      <c r="M99" s="61"/>
      <c r="N99" s="26" t="s">
        <v>88</v>
      </c>
      <c r="O99" s="24" t="s">
        <v>90</v>
      </c>
      <c r="P99" s="46">
        <f t="shared" si="31"/>
        <v>15528.964705882352</v>
      </c>
      <c r="Q99" s="45">
        <f t="shared" si="32"/>
        <v>41499.638888888891</v>
      </c>
      <c r="R99" s="45">
        <f t="shared" si="33"/>
        <v>40948.752631578951</v>
      </c>
      <c r="S99" s="45">
        <f t="shared" si="34"/>
        <v>46240.705000000002</v>
      </c>
      <c r="T99" s="45">
        <f t="shared" si="35"/>
        <v>41540.279069767443</v>
      </c>
      <c r="U99" s="45">
        <f t="shared" si="43"/>
        <v>38559.191111111111</v>
      </c>
      <c r="V99" s="45">
        <f t="shared" si="44"/>
        <v>47485.424489795922</v>
      </c>
      <c r="W99" s="38">
        <f t="shared" si="45"/>
        <v>28729.28159373458</v>
      </c>
      <c r="Y99" s="26" t="s">
        <v>88</v>
      </c>
      <c r="Z99" s="24" t="s">
        <v>90</v>
      </c>
      <c r="AA99" s="46">
        <f t="shared" si="36"/>
        <v>4.5273949579831934</v>
      </c>
      <c r="AB99" s="45">
        <f t="shared" si="37"/>
        <v>12.099020084224167</v>
      </c>
      <c r="AC99" s="45">
        <f t="shared" si="38"/>
        <v>11.938411845941385</v>
      </c>
      <c r="AD99" s="45">
        <f t="shared" si="39"/>
        <v>13.481255102040818</v>
      </c>
      <c r="AE99" s="45">
        <f t="shared" si="40"/>
        <v>12.110868533459897</v>
      </c>
      <c r="AF99" s="45">
        <f t="shared" si="41"/>
        <v>11.24174667962423</v>
      </c>
      <c r="AG99" s="45">
        <f t="shared" si="46"/>
        <v>13.844147081573155</v>
      </c>
      <c r="AH99" s="38">
        <f t="shared" si="47"/>
        <v>8.3758838465698489</v>
      </c>
      <c r="AI99" s="61">
        <f t="shared" si="48"/>
        <v>-0.39498736923141164</v>
      </c>
      <c r="AK99" s="26" t="s">
        <v>88</v>
      </c>
      <c r="AL99" s="24" t="s">
        <v>90</v>
      </c>
      <c r="AM99" s="46">
        <v>241</v>
      </c>
      <c r="AN99" s="45">
        <v>685</v>
      </c>
      <c r="AO99" s="45">
        <v>768</v>
      </c>
      <c r="AP99" s="45">
        <v>863</v>
      </c>
      <c r="AQ99" s="45">
        <v>822</v>
      </c>
      <c r="AR99" s="45">
        <v>865</v>
      </c>
      <c r="AS99" s="45">
        <v>905</v>
      </c>
      <c r="AT99" s="38">
        <v>678</v>
      </c>
      <c r="AU99" s="61">
        <f t="shared" si="42"/>
        <v>-0.25082872928176791</v>
      </c>
      <c r="AW99" s="26" t="s">
        <v>88</v>
      </c>
      <c r="AX99" s="24" t="s">
        <v>90</v>
      </c>
      <c r="AY99" s="46">
        <v>17</v>
      </c>
      <c r="AZ99" s="45">
        <v>27</v>
      </c>
      <c r="BA99" s="45">
        <v>28</v>
      </c>
      <c r="BB99" s="45">
        <v>33</v>
      </c>
      <c r="BC99" s="45">
        <v>36</v>
      </c>
      <c r="BD99" s="45">
        <v>36</v>
      </c>
      <c r="BE99" s="45">
        <v>31</v>
      </c>
      <c r="BF99" s="38">
        <v>27</v>
      </c>
      <c r="BG99" s="61">
        <f t="shared" si="49"/>
        <v>-0.12903225806451613</v>
      </c>
    </row>
    <row r="100" spans="2:59" x14ac:dyDescent="0.2">
      <c r="B100" s="26" t="s">
        <v>88</v>
      </c>
      <c r="C100" s="24" t="s">
        <v>91</v>
      </c>
      <c r="D100" s="46">
        <v>10692928</v>
      </c>
      <c r="E100" s="45">
        <v>36321598</v>
      </c>
      <c r="F100" s="45">
        <v>30718342</v>
      </c>
      <c r="G100" s="45">
        <v>30950346</v>
      </c>
      <c r="H100" s="45">
        <v>31651147</v>
      </c>
      <c r="I100" s="45">
        <v>36212366</v>
      </c>
      <c r="J100" s="45">
        <v>48966765</v>
      </c>
      <c r="K100" s="44">
        <v>25018560</v>
      </c>
      <c r="L100" s="38">
        <v>21566805.854062367</v>
      </c>
      <c r="M100" s="61"/>
      <c r="N100" s="26" t="s">
        <v>88</v>
      </c>
      <c r="O100" s="24" t="s">
        <v>91</v>
      </c>
      <c r="P100" s="46">
        <f t="shared" si="31"/>
        <v>62899.576470588232</v>
      </c>
      <c r="Q100" s="45">
        <f t="shared" si="32"/>
        <v>201786.65555555557</v>
      </c>
      <c r="R100" s="45">
        <f t="shared" si="33"/>
        <v>161675.48421052631</v>
      </c>
      <c r="S100" s="45">
        <f t="shared" si="34"/>
        <v>154751.73000000001</v>
      </c>
      <c r="T100" s="45">
        <f t="shared" si="35"/>
        <v>147214.63720930234</v>
      </c>
      <c r="U100" s="45">
        <f t="shared" si="43"/>
        <v>160943.8488888889</v>
      </c>
      <c r="V100" s="45">
        <f t="shared" si="44"/>
        <v>199864.3469387755</v>
      </c>
      <c r="W100" s="38">
        <f t="shared" si="45"/>
        <v>140959.51538602856</v>
      </c>
      <c r="Y100" s="26" t="s">
        <v>88</v>
      </c>
      <c r="Z100" s="24" t="s">
        <v>91</v>
      </c>
      <c r="AA100" s="46">
        <f t="shared" si="36"/>
        <v>18.33806894186246</v>
      </c>
      <c r="AB100" s="45">
        <f t="shared" si="37"/>
        <v>58.829928733398127</v>
      </c>
      <c r="AC100" s="45">
        <f t="shared" si="38"/>
        <v>47.135709682369189</v>
      </c>
      <c r="AD100" s="45">
        <f t="shared" si="39"/>
        <v>45.117122448979593</v>
      </c>
      <c r="AE100" s="45">
        <f t="shared" si="40"/>
        <v>42.919719303003596</v>
      </c>
      <c r="AF100" s="45">
        <f t="shared" si="41"/>
        <v>46.922404923874311</v>
      </c>
      <c r="AG100" s="45">
        <f t="shared" si="46"/>
        <v>58.269488903433093</v>
      </c>
      <c r="AH100" s="38">
        <f t="shared" si="47"/>
        <v>41.096068625664302</v>
      </c>
      <c r="AI100" s="61">
        <f t="shared" si="48"/>
        <v>-0.29472405886774433</v>
      </c>
      <c r="AK100" s="26" t="s">
        <v>88</v>
      </c>
      <c r="AL100" s="24" t="s">
        <v>91</v>
      </c>
      <c r="AM100" s="46">
        <v>1103</v>
      </c>
      <c r="AN100" s="45">
        <v>3115</v>
      </c>
      <c r="AO100" s="45">
        <v>2840</v>
      </c>
      <c r="AP100" s="45">
        <v>2769</v>
      </c>
      <c r="AQ100" s="45">
        <v>2794</v>
      </c>
      <c r="AR100" s="45">
        <v>2906</v>
      </c>
      <c r="AS100" s="45">
        <v>3434</v>
      </c>
      <c r="AT100" s="38">
        <v>2878</v>
      </c>
      <c r="AU100" s="61">
        <f t="shared" si="42"/>
        <v>-0.16191030867792666</v>
      </c>
      <c r="AW100" s="26" t="s">
        <v>88</v>
      </c>
      <c r="AX100" s="24" t="s">
        <v>91</v>
      </c>
      <c r="AY100" s="46">
        <v>66</v>
      </c>
      <c r="AZ100" s="45">
        <v>119</v>
      </c>
      <c r="BA100" s="45">
        <v>126</v>
      </c>
      <c r="BB100" s="45">
        <v>132</v>
      </c>
      <c r="BC100" s="45">
        <v>151</v>
      </c>
      <c r="BD100" s="45">
        <v>151</v>
      </c>
      <c r="BE100" s="45">
        <v>151</v>
      </c>
      <c r="BF100" s="38">
        <v>133</v>
      </c>
      <c r="BG100" s="61">
        <f t="shared" si="49"/>
        <v>-0.11920529801324509</v>
      </c>
    </row>
    <row r="101" spans="2:59" x14ac:dyDescent="0.2">
      <c r="B101" s="26" t="s">
        <v>88</v>
      </c>
      <c r="C101" s="24" t="s">
        <v>92</v>
      </c>
      <c r="D101" s="46">
        <v>3776878</v>
      </c>
      <c r="E101" s="45">
        <v>14014646</v>
      </c>
      <c r="F101" s="45">
        <v>13754383</v>
      </c>
      <c r="G101" s="45">
        <v>14117966</v>
      </c>
      <c r="H101" s="45">
        <v>15298104</v>
      </c>
      <c r="I101" s="45">
        <v>19447760</v>
      </c>
      <c r="J101" s="45">
        <v>24331382</v>
      </c>
      <c r="K101" s="44">
        <v>11391748</v>
      </c>
      <c r="L101" s="38">
        <v>9820054.2898713294</v>
      </c>
      <c r="M101" s="61"/>
      <c r="N101" s="26" t="s">
        <v>88</v>
      </c>
      <c r="O101" s="24" t="s">
        <v>92</v>
      </c>
      <c r="P101" s="46">
        <f t="shared" si="31"/>
        <v>22216.929411764704</v>
      </c>
      <c r="Q101" s="45">
        <f t="shared" si="32"/>
        <v>77859.14444444445</v>
      </c>
      <c r="R101" s="45">
        <f t="shared" si="33"/>
        <v>72391.489473684211</v>
      </c>
      <c r="S101" s="45">
        <f t="shared" si="34"/>
        <v>70589.83</v>
      </c>
      <c r="T101" s="45">
        <f t="shared" si="35"/>
        <v>71153.972093023258</v>
      </c>
      <c r="U101" s="45">
        <f t="shared" si="43"/>
        <v>86434.488888888882</v>
      </c>
      <c r="V101" s="45">
        <f t="shared" si="44"/>
        <v>99311.763265306115</v>
      </c>
      <c r="W101" s="38">
        <f t="shared" si="45"/>
        <v>64183.361371708037</v>
      </c>
      <c r="Y101" s="26" t="s">
        <v>88</v>
      </c>
      <c r="Z101" s="24" t="s">
        <v>92</v>
      </c>
      <c r="AA101" s="46">
        <f t="shared" si="36"/>
        <v>6.477238895558223</v>
      </c>
      <c r="AB101" s="45">
        <f t="shared" si="37"/>
        <v>22.69945902170392</v>
      </c>
      <c r="AC101" s="45">
        <f t="shared" si="38"/>
        <v>21.1053905171091</v>
      </c>
      <c r="AD101" s="45">
        <f t="shared" si="39"/>
        <v>20.580125364431488</v>
      </c>
      <c r="AE101" s="45">
        <f t="shared" si="40"/>
        <v>20.744598277849345</v>
      </c>
      <c r="AF101" s="45">
        <f t="shared" si="41"/>
        <v>25.199559442824746</v>
      </c>
      <c r="AG101" s="45">
        <f t="shared" si="46"/>
        <v>28.953866841197119</v>
      </c>
      <c r="AH101" s="38">
        <f t="shared" si="47"/>
        <v>18.712350254142287</v>
      </c>
      <c r="AI101" s="61">
        <f t="shared" si="48"/>
        <v>-0.3537184391717465</v>
      </c>
      <c r="AK101" s="26" t="s">
        <v>88</v>
      </c>
      <c r="AL101" s="24" t="s">
        <v>92</v>
      </c>
      <c r="AM101" s="46">
        <v>403</v>
      </c>
      <c r="AN101" s="45">
        <v>1244</v>
      </c>
      <c r="AO101" s="45">
        <v>1167</v>
      </c>
      <c r="AP101" s="45">
        <v>1250</v>
      </c>
      <c r="AQ101" s="45">
        <v>1244</v>
      </c>
      <c r="AR101" s="45">
        <v>1441</v>
      </c>
      <c r="AS101" s="45">
        <v>1657</v>
      </c>
      <c r="AT101" s="38">
        <v>1266</v>
      </c>
      <c r="AU101" s="61">
        <f t="shared" si="42"/>
        <v>-0.23596861798430901</v>
      </c>
      <c r="AW101" s="26" t="s">
        <v>88</v>
      </c>
      <c r="AX101" s="24" t="s">
        <v>92</v>
      </c>
      <c r="AY101" s="46">
        <v>37</v>
      </c>
      <c r="AZ101" s="45">
        <v>53</v>
      </c>
      <c r="BA101" s="45">
        <v>63</v>
      </c>
      <c r="BB101" s="45">
        <v>70</v>
      </c>
      <c r="BC101" s="45">
        <v>75</v>
      </c>
      <c r="BD101" s="45">
        <v>75</v>
      </c>
      <c r="BE101" s="45">
        <v>84</v>
      </c>
      <c r="BF101" s="38">
        <v>76</v>
      </c>
      <c r="BG101" s="61">
        <f t="shared" si="49"/>
        <v>-9.5238095238095233E-2</v>
      </c>
    </row>
    <row r="102" spans="2:59" x14ac:dyDescent="0.2">
      <c r="B102" s="26" t="s">
        <v>88</v>
      </c>
      <c r="C102" s="24" t="s">
        <v>93</v>
      </c>
      <c r="D102" s="46">
        <v>1445007</v>
      </c>
      <c r="E102" s="45">
        <v>5297881</v>
      </c>
      <c r="F102" s="45">
        <v>5690986</v>
      </c>
      <c r="G102" s="45">
        <v>6999707</v>
      </c>
      <c r="H102" s="45">
        <v>6271884</v>
      </c>
      <c r="I102" s="45">
        <v>7645042</v>
      </c>
      <c r="J102" s="45">
        <v>11486883</v>
      </c>
      <c r="K102" s="44">
        <v>6697774</v>
      </c>
      <c r="L102" s="38">
        <v>5773697.2676439695</v>
      </c>
      <c r="M102" s="61"/>
      <c r="N102" s="26" t="s">
        <v>88</v>
      </c>
      <c r="O102" s="24" t="s">
        <v>93</v>
      </c>
      <c r="P102" s="46">
        <f t="shared" si="31"/>
        <v>8500.0411764705877</v>
      </c>
      <c r="Q102" s="45">
        <f t="shared" si="32"/>
        <v>29432.672222222223</v>
      </c>
      <c r="R102" s="45">
        <f t="shared" si="33"/>
        <v>29952.557894736841</v>
      </c>
      <c r="S102" s="45">
        <f t="shared" si="34"/>
        <v>34998.535000000003</v>
      </c>
      <c r="T102" s="45">
        <f t="shared" si="35"/>
        <v>29171.553488372094</v>
      </c>
      <c r="U102" s="45">
        <f t="shared" si="43"/>
        <v>33977.964444444442</v>
      </c>
      <c r="V102" s="45">
        <f t="shared" si="44"/>
        <v>46885.236734693877</v>
      </c>
      <c r="W102" s="38">
        <f t="shared" si="45"/>
        <v>37736.5834486534</v>
      </c>
      <c r="Y102" s="26" t="s">
        <v>88</v>
      </c>
      <c r="Z102" s="24" t="s">
        <v>93</v>
      </c>
      <c r="AA102" s="46">
        <f t="shared" si="36"/>
        <v>2.4781461155890927</v>
      </c>
      <c r="AB102" s="45">
        <f t="shared" si="37"/>
        <v>8.5809540006478784</v>
      </c>
      <c r="AC102" s="45">
        <f t="shared" si="38"/>
        <v>8.7325241675617615</v>
      </c>
      <c r="AD102" s="45">
        <f t="shared" si="39"/>
        <v>10.203654518950438</v>
      </c>
      <c r="AE102" s="45">
        <f t="shared" si="40"/>
        <v>8.5048260899043999</v>
      </c>
      <c r="AF102" s="45">
        <f t="shared" si="41"/>
        <v>9.9061120829284093</v>
      </c>
      <c r="AG102" s="45">
        <f t="shared" si="46"/>
        <v>13.669165228773725</v>
      </c>
      <c r="AH102" s="38">
        <f t="shared" si="47"/>
        <v>11.001919372785247</v>
      </c>
      <c r="AI102" s="61">
        <f t="shared" si="48"/>
        <v>-0.19512865718924077</v>
      </c>
      <c r="AK102" s="26" t="s">
        <v>88</v>
      </c>
      <c r="AL102" s="24" t="s">
        <v>93</v>
      </c>
      <c r="AM102" s="46">
        <v>126</v>
      </c>
      <c r="AN102" s="45">
        <v>462</v>
      </c>
      <c r="AO102" s="45">
        <v>542</v>
      </c>
      <c r="AP102" s="45">
        <v>568</v>
      </c>
      <c r="AQ102" s="45">
        <v>590</v>
      </c>
      <c r="AR102" s="45">
        <v>794</v>
      </c>
      <c r="AS102" s="45">
        <v>828</v>
      </c>
      <c r="AT102" s="38">
        <v>696</v>
      </c>
      <c r="AU102" s="61">
        <f t="shared" si="42"/>
        <v>-0.15942028985507251</v>
      </c>
      <c r="AW102" s="26" t="s">
        <v>88</v>
      </c>
      <c r="AX102" s="24" t="s">
        <v>93</v>
      </c>
      <c r="AY102" s="46">
        <v>27</v>
      </c>
      <c r="AZ102" s="45">
        <v>56</v>
      </c>
      <c r="BA102" s="45">
        <v>53</v>
      </c>
      <c r="BB102" s="45">
        <v>56</v>
      </c>
      <c r="BC102" s="45">
        <v>59</v>
      </c>
      <c r="BD102" s="45">
        <v>58</v>
      </c>
      <c r="BE102" s="45">
        <v>68</v>
      </c>
      <c r="BF102" s="38">
        <v>53</v>
      </c>
      <c r="BG102" s="61">
        <f t="shared" si="49"/>
        <v>-0.22058823529411764</v>
      </c>
    </row>
    <row r="103" spans="2:59" x14ac:dyDescent="0.2">
      <c r="B103" s="26" t="s">
        <v>88</v>
      </c>
      <c r="C103" s="24" t="s">
        <v>94</v>
      </c>
      <c r="D103" s="46">
        <v>1055922</v>
      </c>
      <c r="E103" s="45">
        <v>4344221</v>
      </c>
      <c r="F103" s="45">
        <v>4123549</v>
      </c>
      <c r="G103" s="45">
        <v>5000484</v>
      </c>
      <c r="H103" s="45">
        <v>4345910</v>
      </c>
      <c r="I103" s="45">
        <v>5011338</v>
      </c>
      <c r="J103" s="45">
        <v>4718569</v>
      </c>
      <c r="K103" s="44">
        <v>2956179</v>
      </c>
      <c r="L103" s="38">
        <v>2548321.6685075494</v>
      </c>
      <c r="M103" s="61"/>
      <c r="N103" s="26" t="s">
        <v>88</v>
      </c>
      <c r="O103" s="24" t="s">
        <v>94</v>
      </c>
      <c r="P103" s="46">
        <f t="shared" si="31"/>
        <v>6211.3058823529409</v>
      </c>
      <c r="Q103" s="45">
        <f t="shared" si="32"/>
        <v>24134.56111111111</v>
      </c>
      <c r="R103" s="45">
        <f t="shared" si="33"/>
        <v>21702.889473684212</v>
      </c>
      <c r="S103" s="45">
        <f t="shared" si="34"/>
        <v>25002.42</v>
      </c>
      <c r="T103" s="45">
        <f t="shared" si="35"/>
        <v>20213.534883720931</v>
      </c>
      <c r="U103" s="45">
        <f t="shared" si="43"/>
        <v>22272.613333333335</v>
      </c>
      <c r="V103" s="45">
        <f t="shared" si="44"/>
        <v>19259.465306122449</v>
      </c>
      <c r="W103" s="38">
        <f t="shared" si="45"/>
        <v>16655.697179787905</v>
      </c>
      <c r="Y103" s="26" t="s">
        <v>88</v>
      </c>
      <c r="Z103" s="24" t="s">
        <v>94</v>
      </c>
      <c r="AA103" s="46">
        <f t="shared" si="36"/>
        <v>1.8108763505402159</v>
      </c>
      <c r="AB103" s="45">
        <f t="shared" si="37"/>
        <v>7.0363151927437642</v>
      </c>
      <c r="AC103" s="45">
        <f t="shared" si="38"/>
        <v>6.3273730243977298</v>
      </c>
      <c r="AD103" s="45">
        <f t="shared" si="39"/>
        <v>7.2893352769679298</v>
      </c>
      <c r="AE103" s="45">
        <f t="shared" si="40"/>
        <v>5.893158858227677</v>
      </c>
      <c r="AF103" s="45">
        <f t="shared" si="41"/>
        <v>6.4934732750242956</v>
      </c>
      <c r="AG103" s="45">
        <f t="shared" si="46"/>
        <v>5.61500446242637</v>
      </c>
      <c r="AH103" s="38">
        <f t="shared" si="47"/>
        <v>4.8558883906087189</v>
      </c>
      <c r="AI103" s="61">
        <f t="shared" si="48"/>
        <v>-0.1351942063265289</v>
      </c>
      <c r="AK103" s="26" t="s">
        <v>88</v>
      </c>
      <c r="AL103" s="24" t="s">
        <v>94</v>
      </c>
      <c r="AM103" s="46">
        <v>104</v>
      </c>
      <c r="AN103" s="45">
        <v>352</v>
      </c>
      <c r="AO103" s="45">
        <v>385</v>
      </c>
      <c r="AP103" s="45">
        <v>453</v>
      </c>
      <c r="AQ103" s="45">
        <v>401</v>
      </c>
      <c r="AR103" s="45">
        <v>414</v>
      </c>
      <c r="AS103" s="45">
        <v>423</v>
      </c>
      <c r="AT103" s="38">
        <v>368</v>
      </c>
      <c r="AU103" s="61">
        <f t="shared" si="42"/>
        <v>-0.1300236406619385</v>
      </c>
      <c r="AW103" s="26" t="s">
        <v>88</v>
      </c>
      <c r="AX103" s="24" t="s">
        <v>94</v>
      </c>
      <c r="AY103" s="46">
        <v>17</v>
      </c>
      <c r="AZ103" s="45">
        <v>33</v>
      </c>
      <c r="BA103" s="45">
        <v>39</v>
      </c>
      <c r="BB103" s="45">
        <v>41</v>
      </c>
      <c r="BC103" s="45">
        <v>34</v>
      </c>
      <c r="BD103" s="45">
        <v>35</v>
      </c>
      <c r="BE103" s="45">
        <v>42</v>
      </c>
      <c r="BF103" s="38">
        <v>31</v>
      </c>
      <c r="BG103" s="61">
        <f t="shared" si="49"/>
        <v>-0.26190476190476186</v>
      </c>
    </row>
    <row r="104" spans="2:59" x14ac:dyDescent="0.2">
      <c r="B104" s="26" t="s">
        <v>88</v>
      </c>
      <c r="C104" s="24" t="s">
        <v>95</v>
      </c>
      <c r="D104" s="46">
        <v>3504764</v>
      </c>
      <c r="E104" s="45">
        <v>14426734</v>
      </c>
      <c r="F104" s="45">
        <v>14714466</v>
      </c>
      <c r="G104" s="45">
        <v>15235340</v>
      </c>
      <c r="H104" s="45">
        <v>15077354</v>
      </c>
      <c r="I104" s="45">
        <v>20179079</v>
      </c>
      <c r="J104" s="45">
        <v>22551260</v>
      </c>
      <c r="K104" s="44">
        <v>12612716</v>
      </c>
      <c r="L104" s="38">
        <v>10872568.096022556</v>
      </c>
      <c r="M104" s="61"/>
      <c r="N104" s="26" t="s">
        <v>88</v>
      </c>
      <c r="O104" s="24" t="s">
        <v>95</v>
      </c>
      <c r="P104" s="46">
        <f t="shared" si="31"/>
        <v>20616.258823529413</v>
      </c>
      <c r="Q104" s="45">
        <f t="shared" si="32"/>
        <v>80148.522222222222</v>
      </c>
      <c r="R104" s="45">
        <f t="shared" si="33"/>
        <v>77444.557894736849</v>
      </c>
      <c r="S104" s="45">
        <f t="shared" si="34"/>
        <v>76176.7</v>
      </c>
      <c r="T104" s="45">
        <f t="shared" si="35"/>
        <v>70127.227906976739</v>
      </c>
      <c r="U104" s="45">
        <f t="shared" si="43"/>
        <v>89684.795555555553</v>
      </c>
      <c r="V104" s="45">
        <f t="shared" si="44"/>
        <v>92045.959183673476</v>
      </c>
      <c r="W104" s="38">
        <f t="shared" si="45"/>
        <v>71062.53657531082</v>
      </c>
      <c r="Y104" s="26" t="s">
        <v>88</v>
      </c>
      <c r="Z104" s="24" t="s">
        <v>95</v>
      </c>
      <c r="AA104" s="46">
        <f t="shared" si="36"/>
        <v>6.0105710855770882</v>
      </c>
      <c r="AB104" s="45">
        <f t="shared" si="37"/>
        <v>23.366916099773242</v>
      </c>
      <c r="AC104" s="45">
        <f t="shared" si="38"/>
        <v>22.578588307503455</v>
      </c>
      <c r="AD104" s="45">
        <f t="shared" si="39"/>
        <v>22.208950437317782</v>
      </c>
      <c r="AE104" s="45">
        <f t="shared" si="40"/>
        <v>20.4452559495559</v>
      </c>
      <c r="AF104" s="45">
        <f t="shared" si="41"/>
        <v>26.147170715905411</v>
      </c>
      <c r="AG104" s="45">
        <f t="shared" si="46"/>
        <v>26.835556613315884</v>
      </c>
      <c r="AH104" s="38">
        <f t="shared" si="47"/>
        <v>20.717940692510442</v>
      </c>
      <c r="AI104" s="61">
        <f t="shared" si="48"/>
        <v>-0.22796679826532318</v>
      </c>
      <c r="AK104" s="26" t="s">
        <v>88</v>
      </c>
      <c r="AL104" s="24" t="s">
        <v>95</v>
      </c>
      <c r="AM104" s="46">
        <v>349</v>
      </c>
      <c r="AN104" s="45">
        <v>1292</v>
      </c>
      <c r="AO104" s="45">
        <v>1375</v>
      </c>
      <c r="AP104" s="45">
        <v>1359</v>
      </c>
      <c r="AQ104" s="45">
        <v>1442</v>
      </c>
      <c r="AR104" s="45">
        <v>1698</v>
      </c>
      <c r="AS104" s="45">
        <v>1753</v>
      </c>
      <c r="AT104" s="38">
        <v>1500</v>
      </c>
      <c r="AU104" s="61">
        <f t="shared" si="42"/>
        <v>-0.14432401597261835</v>
      </c>
      <c r="AW104" s="26" t="s">
        <v>88</v>
      </c>
      <c r="AX104" s="24" t="s">
        <v>95</v>
      </c>
      <c r="AY104" s="46">
        <v>57</v>
      </c>
      <c r="AZ104" s="45">
        <v>98</v>
      </c>
      <c r="BA104" s="45">
        <v>101</v>
      </c>
      <c r="BB104" s="45">
        <v>107</v>
      </c>
      <c r="BC104" s="45">
        <v>118</v>
      </c>
      <c r="BD104" s="45">
        <v>115</v>
      </c>
      <c r="BE104" s="45">
        <v>115</v>
      </c>
      <c r="BF104" s="38">
        <v>88</v>
      </c>
      <c r="BG104" s="61">
        <f t="shared" si="49"/>
        <v>-0.23478260869565215</v>
      </c>
    </row>
    <row r="105" spans="2:59" x14ac:dyDescent="0.2">
      <c r="B105" s="26" t="s">
        <v>88</v>
      </c>
      <c r="C105" s="24" t="s">
        <v>96</v>
      </c>
      <c r="D105" s="46">
        <v>3725838</v>
      </c>
      <c r="E105" s="45">
        <v>12806161</v>
      </c>
      <c r="F105" s="45">
        <v>12625418</v>
      </c>
      <c r="G105" s="45">
        <v>14924567</v>
      </c>
      <c r="H105" s="45">
        <v>15820138</v>
      </c>
      <c r="I105" s="45">
        <v>20948215</v>
      </c>
      <c r="J105" s="45">
        <v>26073097</v>
      </c>
      <c r="K105" s="44">
        <v>12031083</v>
      </c>
      <c r="L105" s="38">
        <v>10371181.68572093</v>
      </c>
      <c r="M105" s="61"/>
      <c r="N105" s="26" t="s">
        <v>88</v>
      </c>
      <c r="O105" s="24" t="s">
        <v>96</v>
      </c>
      <c r="P105" s="46">
        <f t="shared" si="31"/>
        <v>21916.694117647057</v>
      </c>
      <c r="Q105" s="45">
        <f t="shared" si="32"/>
        <v>71145.338888888888</v>
      </c>
      <c r="R105" s="45">
        <f t="shared" si="33"/>
        <v>66449.568421052638</v>
      </c>
      <c r="S105" s="45">
        <f t="shared" si="34"/>
        <v>74622.835000000006</v>
      </c>
      <c r="T105" s="45">
        <f t="shared" si="35"/>
        <v>73582.037209302332</v>
      </c>
      <c r="U105" s="45">
        <f t="shared" si="43"/>
        <v>93103.177777777775</v>
      </c>
      <c r="V105" s="45">
        <f t="shared" si="44"/>
        <v>106420.80408163265</v>
      </c>
      <c r="W105" s="38">
        <f t="shared" si="45"/>
        <v>67785.501213862299</v>
      </c>
      <c r="Y105" s="26" t="s">
        <v>88</v>
      </c>
      <c r="Z105" s="24" t="s">
        <v>96</v>
      </c>
      <c r="AA105" s="46">
        <f t="shared" si="36"/>
        <v>6.3897067398387923</v>
      </c>
      <c r="AB105" s="45">
        <f t="shared" si="37"/>
        <v>20.74208130871396</v>
      </c>
      <c r="AC105" s="45">
        <f t="shared" si="38"/>
        <v>19.373052017799601</v>
      </c>
      <c r="AD105" s="45">
        <f t="shared" si="39"/>
        <v>21.755928571428573</v>
      </c>
      <c r="AE105" s="45">
        <f t="shared" si="40"/>
        <v>21.452488982303887</v>
      </c>
      <c r="AF105" s="45">
        <f t="shared" si="41"/>
        <v>27.143783608681566</v>
      </c>
      <c r="AG105" s="45">
        <f t="shared" si="46"/>
        <v>31.026473493187364</v>
      </c>
      <c r="AH105" s="38">
        <f t="shared" si="47"/>
        <v>19.762536797044401</v>
      </c>
      <c r="AI105" s="61">
        <f t="shared" si="48"/>
        <v>-0.36304276406457348</v>
      </c>
      <c r="AK105" s="26" t="s">
        <v>88</v>
      </c>
      <c r="AL105" s="24" t="s">
        <v>96</v>
      </c>
      <c r="AM105" s="46">
        <v>356</v>
      </c>
      <c r="AN105" s="45">
        <v>994</v>
      </c>
      <c r="AO105" s="45">
        <v>1042</v>
      </c>
      <c r="AP105" s="45">
        <v>1171</v>
      </c>
      <c r="AQ105" s="45">
        <v>1248</v>
      </c>
      <c r="AR105" s="45">
        <v>1400</v>
      </c>
      <c r="AS105" s="45">
        <v>1716</v>
      </c>
      <c r="AT105" s="38">
        <v>1319</v>
      </c>
      <c r="AU105" s="61">
        <f t="shared" si="42"/>
        <v>-0.23135198135198132</v>
      </c>
      <c r="AW105" s="26" t="s">
        <v>88</v>
      </c>
      <c r="AX105" s="24" t="s">
        <v>96</v>
      </c>
      <c r="AY105" s="46">
        <v>53</v>
      </c>
      <c r="AZ105" s="45">
        <v>69</v>
      </c>
      <c r="BA105" s="45">
        <v>75</v>
      </c>
      <c r="BB105" s="45">
        <v>89</v>
      </c>
      <c r="BC105" s="45">
        <v>93</v>
      </c>
      <c r="BD105" s="45">
        <v>107</v>
      </c>
      <c r="BE105" s="45">
        <v>101</v>
      </c>
      <c r="BF105" s="38">
        <v>89</v>
      </c>
      <c r="BG105" s="61">
        <f t="shared" si="49"/>
        <v>-0.11881188118811881</v>
      </c>
    </row>
    <row r="106" spans="2:59" x14ac:dyDescent="0.2">
      <c r="B106" s="26" t="s">
        <v>88</v>
      </c>
      <c r="C106" s="24" t="s">
        <v>97</v>
      </c>
      <c r="D106" s="46">
        <v>20980957</v>
      </c>
      <c r="E106" s="45">
        <v>86685626</v>
      </c>
      <c r="F106" s="45">
        <v>88647031</v>
      </c>
      <c r="G106" s="45">
        <v>96043177</v>
      </c>
      <c r="H106" s="45">
        <v>100827424</v>
      </c>
      <c r="I106" s="45">
        <v>117026609</v>
      </c>
      <c r="J106" s="45">
        <v>150655699</v>
      </c>
      <c r="K106" s="44">
        <v>79621616</v>
      </c>
      <c r="L106" s="38">
        <v>68636401.697727844</v>
      </c>
      <c r="M106" s="61"/>
      <c r="N106" s="26" t="s">
        <v>88</v>
      </c>
      <c r="O106" s="24" t="s">
        <v>97</v>
      </c>
      <c r="P106" s="46">
        <f t="shared" ref="P106:P111" si="50">(D106*2)/$C$3</f>
        <v>123417.39411764705</v>
      </c>
      <c r="Q106" s="45">
        <f t="shared" ref="Q106:Q111" si="51">(E106*2)/$D$3</f>
        <v>481586.81111111114</v>
      </c>
      <c r="R106" s="45">
        <f t="shared" ref="R106:R136" si="52">(F106*2)/$E$3</f>
        <v>466563.3210526316</v>
      </c>
      <c r="S106" s="45">
        <f t="shared" si="34"/>
        <v>480215.88500000001</v>
      </c>
      <c r="T106" s="45">
        <f t="shared" ref="T106:T111" si="53">(H106*2)/$G$3</f>
        <v>468964.76279069768</v>
      </c>
      <c r="U106" s="45">
        <f t="shared" si="43"/>
        <v>520118.26222222223</v>
      </c>
      <c r="V106" s="45">
        <f t="shared" si="44"/>
        <v>614921.22040816327</v>
      </c>
      <c r="W106" s="38">
        <f t="shared" si="45"/>
        <v>448603.93266488786</v>
      </c>
      <c r="Y106" s="26" t="s">
        <v>88</v>
      </c>
      <c r="Z106" s="24" t="s">
        <v>97</v>
      </c>
      <c r="AA106" s="46">
        <f t="shared" ref="AA106:AA111" si="54">P106/$C$5/2</f>
        <v>35.981747556165324</v>
      </c>
      <c r="AB106" s="45">
        <f t="shared" ref="AB106:AB111" si="55">Q106/$C$5/2</f>
        <v>140.40431810819567</v>
      </c>
      <c r="AC106" s="45">
        <f t="shared" ref="AC106:AC111" si="56">R106/$C$5/2</f>
        <v>136.02429185207919</v>
      </c>
      <c r="AD106" s="45">
        <f t="shared" ref="AD106:AD111" si="57">S106/$C$5/2</f>
        <v>140.00463119533529</v>
      </c>
      <c r="AE106" s="45">
        <f t="shared" ref="AE106:AE111" si="58">T106/$C$5/2</f>
        <v>136.72442063868738</v>
      </c>
      <c r="AF106" s="45">
        <f t="shared" ref="AF106:AF111" si="59">U106/$C$5/2</f>
        <v>151.63797732426303</v>
      </c>
      <c r="AG106" s="45">
        <f t="shared" si="46"/>
        <v>179.27732373415839</v>
      </c>
      <c r="AH106" s="38">
        <f t="shared" si="47"/>
        <v>130.7883185611918</v>
      </c>
      <c r="AI106" s="61">
        <f t="shared" si="48"/>
        <v>-0.27046926048979048</v>
      </c>
      <c r="AK106" s="26" t="s">
        <v>88</v>
      </c>
      <c r="AL106" s="24" t="s">
        <v>97</v>
      </c>
      <c r="AM106" s="46">
        <v>1841</v>
      </c>
      <c r="AN106" s="45">
        <v>6379</v>
      </c>
      <c r="AO106" s="45">
        <v>6582</v>
      </c>
      <c r="AP106" s="45">
        <v>6877</v>
      </c>
      <c r="AQ106" s="45">
        <v>7112</v>
      </c>
      <c r="AR106" s="45">
        <v>8055</v>
      </c>
      <c r="AS106" s="45">
        <v>9058</v>
      </c>
      <c r="AT106" s="38">
        <v>7630</v>
      </c>
      <c r="AU106" s="61">
        <f t="shared" si="42"/>
        <v>-0.15765069551777433</v>
      </c>
      <c r="AW106" s="26" t="s">
        <v>88</v>
      </c>
      <c r="AX106" s="24" t="s">
        <v>97</v>
      </c>
      <c r="AY106" s="46">
        <v>193</v>
      </c>
      <c r="AZ106" s="45">
        <v>317</v>
      </c>
      <c r="BA106" s="45">
        <v>324</v>
      </c>
      <c r="BB106" s="45">
        <v>352</v>
      </c>
      <c r="BC106" s="45">
        <v>346</v>
      </c>
      <c r="BD106" s="45">
        <v>368</v>
      </c>
      <c r="BE106" s="45">
        <v>380</v>
      </c>
      <c r="BF106" s="38">
        <v>342</v>
      </c>
      <c r="BG106" s="61">
        <f t="shared" si="49"/>
        <v>-9.9999999999999978E-2</v>
      </c>
    </row>
    <row r="107" spans="2:59" x14ac:dyDescent="0.2">
      <c r="B107" s="26" t="s">
        <v>88</v>
      </c>
      <c r="C107" s="24" t="s">
        <v>98</v>
      </c>
      <c r="D107" s="46">
        <v>1662999</v>
      </c>
      <c r="E107" s="45">
        <v>6300532</v>
      </c>
      <c r="F107" s="45">
        <v>4640393</v>
      </c>
      <c r="G107" s="45">
        <v>5488414</v>
      </c>
      <c r="H107" s="45">
        <v>6419009</v>
      </c>
      <c r="I107" s="45">
        <v>6387909</v>
      </c>
      <c r="J107" s="45">
        <v>7578692</v>
      </c>
      <c r="K107" s="44">
        <v>4009516</v>
      </c>
      <c r="L107" s="38">
        <v>3456332.1446460839</v>
      </c>
      <c r="M107" s="61"/>
      <c r="N107" s="26" t="s">
        <v>88</v>
      </c>
      <c r="O107" s="24" t="s">
        <v>98</v>
      </c>
      <c r="P107" s="46">
        <f t="shared" si="50"/>
        <v>9782.3470588235286</v>
      </c>
      <c r="Q107" s="45">
        <f t="shared" si="51"/>
        <v>35002.955555555556</v>
      </c>
      <c r="R107" s="45">
        <f t="shared" si="52"/>
        <v>24423.121052631577</v>
      </c>
      <c r="S107" s="45">
        <f t="shared" si="34"/>
        <v>27442.07</v>
      </c>
      <c r="T107" s="45">
        <f t="shared" si="53"/>
        <v>29855.855813953487</v>
      </c>
      <c r="U107" s="45">
        <f t="shared" si="43"/>
        <v>28390.706666666665</v>
      </c>
      <c r="V107" s="45">
        <f t="shared" si="44"/>
        <v>30933.436734693878</v>
      </c>
      <c r="W107" s="38">
        <f t="shared" si="45"/>
        <v>22590.406174157415</v>
      </c>
      <c r="Y107" s="26" t="s">
        <v>88</v>
      </c>
      <c r="Z107" s="24" t="s">
        <v>98</v>
      </c>
      <c r="AA107" s="46">
        <f t="shared" si="54"/>
        <v>2.8519962270622532</v>
      </c>
      <c r="AB107" s="45">
        <f t="shared" si="55"/>
        <v>10.204943310657596</v>
      </c>
      <c r="AC107" s="45">
        <f t="shared" si="56"/>
        <v>7.1204434555777194</v>
      </c>
      <c r="AD107" s="45">
        <f t="shared" si="57"/>
        <v>8.000603498542274</v>
      </c>
      <c r="AE107" s="45">
        <f t="shared" si="58"/>
        <v>8.7043311410943112</v>
      </c>
      <c r="AF107" s="45">
        <f t="shared" si="59"/>
        <v>8.2771739552964032</v>
      </c>
      <c r="AG107" s="45">
        <f t="shared" si="46"/>
        <v>9.018494674837866</v>
      </c>
      <c r="AH107" s="38">
        <f t="shared" si="47"/>
        <v>6.5861242490254854</v>
      </c>
      <c r="AI107" s="61">
        <f t="shared" si="48"/>
        <v>-0.26970913811135666</v>
      </c>
      <c r="AK107" s="26" t="s">
        <v>88</v>
      </c>
      <c r="AL107" s="24" t="s">
        <v>98</v>
      </c>
      <c r="AM107" s="46">
        <v>143</v>
      </c>
      <c r="AN107" s="45">
        <v>437</v>
      </c>
      <c r="AO107" s="45">
        <v>381</v>
      </c>
      <c r="AP107" s="45">
        <v>439</v>
      </c>
      <c r="AQ107" s="45">
        <v>503</v>
      </c>
      <c r="AR107" s="45">
        <v>530</v>
      </c>
      <c r="AS107" s="45">
        <v>595</v>
      </c>
      <c r="AT107" s="38">
        <v>420</v>
      </c>
      <c r="AU107" s="61">
        <f t="shared" si="42"/>
        <v>-0.29411764705882348</v>
      </c>
      <c r="AW107" s="26" t="s">
        <v>88</v>
      </c>
      <c r="AX107" s="24" t="s">
        <v>98</v>
      </c>
      <c r="AY107" s="46">
        <v>26</v>
      </c>
      <c r="AZ107" s="45">
        <v>40</v>
      </c>
      <c r="BA107" s="45">
        <v>44</v>
      </c>
      <c r="BB107" s="45">
        <v>45</v>
      </c>
      <c r="BC107" s="45">
        <v>46</v>
      </c>
      <c r="BD107" s="45">
        <v>46</v>
      </c>
      <c r="BE107" s="45">
        <v>50</v>
      </c>
      <c r="BF107" s="38">
        <v>47</v>
      </c>
      <c r="BG107" s="61">
        <f t="shared" si="49"/>
        <v>-6.0000000000000053E-2</v>
      </c>
    </row>
    <row r="108" spans="2:59" x14ac:dyDescent="0.2">
      <c r="B108" s="26" t="s">
        <v>88</v>
      </c>
      <c r="C108" s="24" t="s">
        <v>99</v>
      </c>
      <c r="D108" s="46">
        <v>12350843</v>
      </c>
      <c r="E108" s="45">
        <v>51019017</v>
      </c>
      <c r="F108" s="45">
        <v>48186200</v>
      </c>
      <c r="G108" s="45">
        <v>52830781</v>
      </c>
      <c r="H108" s="45">
        <v>52982477</v>
      </c>
      <c r="I108" s="45">
        <v>60044221</v>
      </c>
      <c r="J108" s="45">
        <v>72723257</v>
      </c>
      <c r="K108" s="44">
        <v>37066716</v>
      </c>
      <c r="L108" s="38">
        <v>31952705.016582377</v>
      </c>
      <c r="M108" s="61"/>
      <c r="N108" s="26" t="s">
        <v>88</v>
      </c>
      <c r="O108" s="24" t="s">
        <v>99</v>
      </c>
      <c r="P108" s="46">
        <f t="shared" si="50"/>
        <v>72652.017647058819</v>
      </c>
      <c r="Q108" s="45">
        <f t="shared" si="51"/>
        <v>283438.98333333334</v>
      </c>
      <c r="R108" s="45">
        <f t="shared" si="52"/>
        <v>253611.57894736843</v>
      </c>
      <c r="S108" s="45">
        <f t="shared" si="34"/>
        <v>264153.90500000003</v>
      </c>
      <c r="T108" s="45">
        <f t="shared" si="53"/>
        <v>246430.12558139535</v>
      </c>
      <c r="U108" s="45">
        <f t="shared" si="43"/>
        <v>266863.20444444445</v>
      </c>
      <c r="V108" s="45">
        <f t="shared" si="44"/>
        <v>296829.62040816329</v>
      </c>
      <c r="W108" s="38">
        <f t="shared" si="45"/>
        <v>208841.20925870835</v>
      </c>
      <c r="Y108" s="26" t="s">
        <v>88</v>
      </c>
      <c r="Z108" s="24" t="s">
        <v>99</v>
      </c>
      <c r="AA108" s="46">
        <f t="shared" si="54"/>
        <v>21.181346252786827</v>
      </c>
      <c r="AB108" s="45">
        <f t="shared" si="55"/>
        <v>82.635272108843537</v>
      </c>
      <c r="AC108" s="45">
        <f t="shared" si="56"/>
        <v>73.939235844713821</v>
      </c>
      <c r="AD108" s="45">
        <f t="shared" si="57"/>
        <v>77.012800291545204</v>
      </c>
      <c r="AE108" s="45">
        <f t="shared" si="58"/>
        <v>71.845517662214391</v>
      </c>
      <c r="AF108" s="45">
        <f t="shared" si="59"/>
        <v>77.802683511499836</v>
      </c>
      <c r="AG108" s="45">
        <f t="shared" si="46"/>
        <v>86.539247932409125</v>
      </c>
      <c r="AH108" s="38">
        <f t="shared" si="47"/>
        <v>60.886649929652577</v>
      </c>
      <c r="AI108" s="61">
        <f t="shared" si="48"/>
        <v>-0.29642732766515756</v>
      </c>
      <c r="AK108" s="26" t="s">
        <v>88</v>
      </c>
      <c r="AL108" s="24" t="s">
        <v>99</v>
      </c>
      <c r="AM108" s="46">
        <v>1204</v>
      </c>
      <c r="AN108" s="45">
        <v>4416</v>
      </c>
      <c r="AO108" s="45">
        <v>4109</v>
      </c>
      <c r="AP108" s="45">
        <v>4422</v>
      </c>
      <c r="AQ108" s="45">
        <v>4349</v>
      </c>
      <c r="AR108" s="45">
        <v>4858</v>
      </c>
      <c r="AS108" s="45">
        <v>5132</v>
      </c>
      <c r="AT108" s="38">
        <v>4267</v>
      </c>
      <c r="AU108" s="61">
        <f t="shared" si="42"/>
        <v>-0.1685502727981294</v>
      </c>
      <c r="AW108" s="26" t="s">
        <v>88</v>
      </c>
      <c r="AX108" s="24" t="s">
        <v>99</v>
      </c>
      <c r="AY108" s="46">
        <v>133</v>
      </c>
      <c r="AZ108" s="45">
        <v>183</v>
      </c>
      <c r="BA108" s="45">
        <v>207</v>
      </c>
      <c r="BB108" s="45">
        <v>204</v>
      </c>
      <c r="BC108" s="45">
        <v>209</v>
      </c>
      <c r="BD108" s="45">
        <v>227</v>
      </c>
      <c r="BE108" s="45">
        <v>224</v>
      </c>
      <c r="BF108" s="38">
        <v>196</v>
      </c>
      <c r="BG108" s="61">
        <f t="shared" si="49"/>
        <v>-0.125</v>
      </c>
    </row>
    <row r="109" spans="2:59" x14ac:dyDescent="0.2">
      <c r="B109" s="26" t="s">
        <v>88</v>
      </c>
      <c r="C109" s="24" t="s">
        <v>100</v>
      </c>
      <c r="D109" s="46">
        <v>1798664</v>
      </c>
      <c r="E109" s="45">
        <v>6573063</v>
      </c>
      <c r="F109" s="45">
        <v>7287235</v>
      </c>
      <c r="G109" s="45">
        <v>7513099</v>
      </c>
      <c r="H109" s="45">
        <v>8027156</v>
      </c>
      <c r="I109" s="45">
        <v>8801076</v>
      </c>
      <c r="J109" s="45">
        <v>10805093</v>
      </c>
      <c r="K109" s="44">
        <v>4859738</v>
      </c>
      <c r="L109" s="38">
        <v>4189250.9380079964</v>
      </c>
      <c r="M109" s="61"/>
      <c r="N109" s="26" t="s">
        <v>88</v>
      </c>
      <c r="O109" s="24" t="s">
        <v>100</v>
      </c>
      <c r="P109" s="46">
        <f t="shared" si="50"/>
        <v>10580.376470588235</v>
      </c>
      <c r="Q109" s="45">
        <f t="shared" si="51"/>
        <v>36517.01666666667</v>
      </c>
      <c r="R109" s="45">
        <f t="shared" si="52"/>
        <v>38353.868421052633</v>
      </c>
      <c r="S109" s="45">
        <f t="shared" si="34"/>
        <v>37565.495000000003</v>
      </c>
      <c r="T109" s="45">
        <f t="shared" si="53"/>
        <v>37335.609302325582</v>
      </c>
      <c r="U109" s="45">
        <f t="shared" si="43"/>
        <v>39115.893333333333</v>
      </c>
      <c r="V109" s="45">
        <f t="shared" si="44"/>
        <v>44102.420408163263</v>
      </c>
      <c r="W109" s="38">
        <f t="shared" si="45"/>
        <v>27380.725085019585</v>
      </c>
      <c r="Y109" s="26" t="s">
        <v>88</v>
      </c>
      <c r="Z109" s="24" t="s">
        <v>100</v>
      </c>
      <c r="AA109" s="46">
        <f t="shared" si="54"/>
        <v>3.0846578631452579</v>
      </c>
      <c r="AB109" s="45">
        <f t="shared" si="55"/>
        <v>10.646360544217687</v>
      </c>
      <c r="AC109" s="45">
        <f t="shared" si="56"/>
        <v>11.181885837041584</v>
      </c>
      <c r="AD109" s="45">
        <f t="shared" si="57"/>
        <v>10.952039358600583</v>
      </c>
      <c r="AE109" s="45">
        <f t="shared" si="58"/>
        <v>10.885017289307751</v>
      </c>
      <c r="AF109" s="45">
        <f t="shared" si="59"/>
        <v>11.404050534499515</v>
      </c>
      <c r="AG109" s="45">
        <f t="shared" si="46"/>
        <v>12.857848515499494</v>
      </c>
      <c r="AH109" s="38">
        <f t="shared" si="47"/>
        <v>7.9827186836791793</v>
      </c>
      <c r="AI109" s="61">
        <f t="shared" si="48"/>
        <v>-0.37915595489739906</v>
      </c>
      <c r="AK109" s="26" t="s">
        <v>88</v>
      </c>
      <c r="AL109" s="24" t="s">
        <v>100</v>
      </c>
      <c r="AM109" s="46">
        <v>180</v>
      </c>
      <c r="AN109" s="45">
        <v>682</v>
      </c>
      <c r="AO109" s="45">
        <v>710</v>
      </c>
      <c r="AP109" s="45">
        <v>747</v>
      </c>
      <c r="AQ109" s="45">
        <v>743</v>
      </c>
      <c r="AR109" s="45">
        <v>850</v>
      </c>
      <c r="AS109" s="45">
        <v>953</v>
      </c>
      <c r="AT109" s="38">
        <v>763</v>
      </c>
      <c r="AU109" s="61">
        <f t="shared" si="42"/>
        <v>-0.19937040923399785</v>
      </c>
      <c r="AW109" s="26" t="s">
        <v>88</v>
      </c>
      <c r="AX109" s="24" t="s">
        <v>100</v>
      </c>
      <c r="AY109" s="46">
        <v>33</v>
      </c>
      <c r="AZ109" s="45">
        <v>64</v>
      </c>
      <c r="BA109" s="45">
        <v>68</v>
      </c>
      <c r="BB109" s="45">
        <v>64</v>
      </c>
      <c r="BC109" s="45">
        <v>70</v>
      </c>
      <c r="BD109" s="45">
        <v>69</v>
      </c>
      <c r="BE109" s="45">
        <v>72</v>
      </c>
      <c r="BF109" s="38">
        <v>58</v>
      </c>
      <c r="BG109" s="61">
        <f t="shared" si="49"/>
        <v>-0.19444444444444442</v>
      </c>
    </row>
    <row r="110" spans="2:59" x14ac:dyDescent="0.2">
      <c r="B110" s="26" t="s">
        <v>88</v>
      </c>
      <c r="C110" s="24" t="s">
        <v>101</v>
      </c>
      <c r="D110" s="46">
        <v>1115734</v>
      </c>
      <c r="E110" s="45">
        <v>4388254</v>
      </c>
      <c r="F110" s="45">
        <v>4124175</v>
      </c>
      <c r="G110" s="45">
        <v>4521722</v>
      </c>
      <c r="H110" s="45">
        <v>4207576</v>
      </c>
      <c r="I110" s="45">
        <v>5369264</v>
      </c>
      <c r="J110" s="45">
        <v>7632343</v>
      </c>
      <c r="K110" s="44">
        <v>4392640</v>
      </c>
      <c r="L110" s="38">
        <v>3786597.3927671504</v>
      </c>
      <c r="M110" s="61"/>
      <c r="N110" s="26" t="s">
        <v>88</v>
      </c>
      <c r="O110" s="24" t="s">
        <v>101</v>
      </c>
      <c r="P110" s="46">
        <f t="shared" si="50"/>
        <v>6563.1411764705881</v>
      </c>
      <c r="Q110" s="45">
        <f t="shared" si="51"/>
        <v>24379.18888888889</v>
      </c>
      <c r="R110" s="45">
        <f t="shared" si="52"/>
        <v>21706.184210526317</v>
      </c>
      <c r="S110" s="45">
        <f t="shared" si="34"/>
        <v>22608.61</v>
      </c>
      <c r="T110" s="45">
        <f t="shared" si="53"/>
        <v>19570.120930232559</v>
      </c>
      <c r="U110" s="45">
        <f t="shared" si="43"/>
        <v>23863.395555555555</v>
      </c>
      <c r="V110" s="45">
        <f t="shared" si="44"/>
        <v>31152.420408163267</v>
      </c>
      <c r="W110" s="38">
        <f t="shared" si="45"/>
        <v>24749.002567105559</v>
      </c>
      <c r="Y110" s="26" t="s">
        <v>88</v>
      </c>
      <c r="Z110" s="24" t="s">
        <v>101</v>
      </c>
      <c r="AA110" s="46">
        <f t="shared" si="54"/>
        <v>1.9134522380380723</v>
      </c>
      <c r="AB110" s="45">
        <f t="shared" si="55"/>
        <v>7.1076352445740207</v>
      </c>
      <c r="AC110" s="45">
        <f t="shared" si="56"/>
        <v>6.3283335890747283</v>
      </c>
      <c r="AD110" s="45">
        <f t="shared" si="57"/>
        <v>6.5914314868804667</v>
      </c>
      <c r="AE110" s="45">
        <f t="shared" si="58"/>
        <v>5.7055746152281515</v>
      </c>
      <c r="AF110" s="45">
        <f t="shared" si="59"/>
        <v>6.9572581794622605</v>
      </c>
      <c r="AG110" s="45">
        <f t="shared" si="46"/>
        <v>9.0823383114178622</v>
      </c>
      <c r="AH110" s="38">
        <f t="shared" si="47"/>
        <v>7.2154526434710089</v>
      </c>
      <c r="AI110" s="61">
        <f t="shared" si="48"/>
        <v>-0.20555121422859768</v>
      </c>
      <c r="AK110" s="26" t="s">
        <v>88</v>
      </c>
      <c r="AL110" s="24" t="s">
        <v>101</v>
      </c>
      <c r="AM110" s="46">
        <v>135</v>
      </c>
      <c r="AN110" s="45">
        <v>339</v>
      </c>
      <c r="AO110" s="45">
        <v>357</v>
      </c>
      <c r="AP110" s="45">
        <v>365</v>
      </c>
      <c r="AQ110" s="45">
        <v>369</v>
      </c>
      <c r="AR110" s="45">
        <v>394</v>
      </c>
      <c r="AS110" s="45">
        <v>494</v>
      </c>
      <c r="AT110" s="38">
        <v>406</v>
      </c>
      <c r="AU110" s="61">
        <f t="shared" si="42"/>
        <v>-0.17813765182186236</v>
      </c>
      <c r="AW110" s="26" t="s">
        <v>88</v>
      </c>
      <c r="AX110" s="24" t="s">
        <v>101</v>
      </c>
      <c r="AY110" s="46">
        <v>16</v>
      </c>
      <c r="AZ110" s="45">
        <v>24</v>
      </c>
      <c r="BA110" s="45">
        <v>27</v>
      </c>
      <c r="BB110" s="45">
        <v>35</v>
      </c>
      <c r="BC110" s="45">
        <v>32</v>
      </c>
      <c r="BD110" s="45">
        <v>34</v>
      </c>
      <c r="BE110" s="45">
        <v>31</v>
      </c>
      <c r="BF110" s="38">
        <v>29</v>
      </c>
      <c r="BG110" s="61">
        <f t="shared" si="49"/>
        <v>-6.4516129032258118E-2</v>
      </c>
    </row>
    <row r="111" spans="2:59" x14ac:dyDescent="0.2">
      <c r="B111" s="29" t="s">
        <v>88</v>
      </c>
      <c r="C111" s="28" t="s">
        <v>102</v>
      </c>
      <c r="D111" s="51">
        <v>1073657</v>
      </c>
      <c r="E111" s="52">
        <v>4194087</v>
      </c>
      <c r="F111" s="52">
        <v>3471050</v>
      </c>
      <c r="G111" s="52">
        <v>4316987</v>
      </c>
      <c r="H111" s="52">
        <v>3621945</v>
      </c>
      <c r="I111" s="52">
        <v>5407640</v>
      </c>
      <c r="J111" s="52">
        <v>6006744</v>
      </c>
      <c r="K111" s="70">
        <v>3008624</v>
      </c>
      <c r="L111" s="53">
        <v>2593530.9504572819</v>
      </c>
      <c r="M111" s="61"/>
      <c r="N111" s="29" t="s">
        <v>88</v>
      </c>
      <c r="O111" s="28" t="s">
        <v>102</v>
      </c>
      <c r="P111" s="51">
        <f t="shared" si="50"/>
        <v>6315.6294117647058</v>
      </c>
      <c r="Q111" s="52">
        <f t="shared" si="51"/>
        <v>23300.483333333334</v>
      </c>
      <c r="R111" s="52">
        <f t="shared" si="52"/>
        <v>18268.684210526317</v>
      </c>
      <c r="S111" s="52">
        <f t="shared" si="34"/>
        <v>21584.935000000001</v>
      </c>
      <c r="T111" s="52">
        <f t="shared" si="53"/>
        <v>16846.255813953489</v>
      </c>
      <c r="U111" s="52">
        <f t="shared" si="43"/>
        <v>24033.955555555556</v>
      </c>
      <c r="V111" s="52">
        <f t="shared" si="44"/>
        <v>24517.32244897959</v>
      </c>
      <c r="W111" s="53">
        <f t="shared" si="45"/>
        <v>16951.182682727333</v>
      </c>
      <c r="Y111" s="29" t="s">
        <v>88</v>
      </c>
      <c r="Z111" s="28" t="s">
        <v>102</v>
      </c>
      <c r="AA111" s="51">
        <f t="shared" si="54"/>
        <v>1.841291373692334</v>
      </c>
      <c r="AB111" s="52">
        <f t="shared" si="55"/>
        <v>6.7931438289601553</v>
      </c>
      <c r="AC111" s="52">
        <f t="shared" si="56"/>
        <v>5.326147000153445</v>
      </c>
      <c r="AD111" s="52">
        <f t="shared" si="57"/>
        <v>6.292983965014578</v>
      </c>
      <c r="AE111" s="52">
        <f t="shared" si="58"/>
        <v>4.9114448437182183</v>
      </c>
      <c r="AF111" s="52">
        <f t="shared" si="59"/>
        <v>7.0069841269841273</v>
      </c>
      <c r="AG111" s="52">
        <f t="shared" si="46"/>
        <v>7.1479074195275771</v>
      </c>
      <c r="AH111" s="53">
        <f t="shared" si="47"/>
        <v>4.9420357675589894</v>
      </c>
      <c r="AI111" s="61">
        <f t="shared" si="48"/>
        <v>-0.30860383640984246</v>
      </c>
      <c r="AK111" s="29" t="s">
        <v>88</v>
      </c>
      <c r="AL111" s="28" t="s">
        <v>102</v>
      </c>
      <c r="AM111" s="51">
        <v>103</v>
      </c>
      <c r="AN111" s="52">
        <v>293</v>
      </c>
      <c r="AO111" s="52">
        <v>309</v>
      </c>
      <c r="AP111" s="52">
        <v>356</v>
      </c>
      <c r="AQ111" s="52">
        <v>340</v>
      </c>
      <c r="AR111" s="52">
        <v>449</v>
      </c>
      <c r="AS111" s="52">
        <v>424</v>
      </c>
      <c r="AT111" s="53">
        <v>300</v>
      </c>
      <c r="AU111" s="61">
        <f t="shared" si="42"/>
        <v>-0.29245283018867929</v>
      </c>
      <c r="AW111" s="29" t="s">
        <v>88</v>
      </c>
      <c r="AX111" s="28" t="s">
        <v>102</v>
      </c>
      <c r="AY111" s="51">
        <v>18</v>
      </c>
      <c r="AZ111" s="52">
        <v>39</v>
      </c>
      <c r="BA111" s="52">
        <v>42</v>
      </c>
      <c r="BB111" s="52">
        <v>41</v>
      </c>
      <c r="BC111" s="52">
        <v>43</v>
      </c>
      <c r="BD111" s="52">
        <v>46</v>
      </c>
      <c r="BE111" s="52">
        <v>45</v>
      </c>
      <c r="BF111" s="53">
        <v>35</v>
      </c>
      <c r="BG111" s="61">
        <f t="shared" si="49"/>
        <v>-0.22222222222222221</v>
      </c>
    </row>
    <row r="112" spans="2:59" x14ac:dyDescent="0.2">
      <c r="B112" s="26" t="s">
        <v>103</v>
      </c>
      <c r="C112" s="24" t="s">
        <v>103</v>
      </c>
      <c r="D112" s="46">
        <v>405317499</v>
      </c>
      <c r="E112" s="45">
        <v>1633290476</v>
      </c>
      <c r="F112" s="45">
        <v>1682786253</v>
      </c>
      <c r="G112" s="45">
        <v>1776685048</v>
      </c>
      <c r="H112" s="45">
        <v>1809721083</v>
      </c>
      <c r="I112" s="45">
        <v>2058631515</v>
      </c>
      <c r="J112" s="45">
        <v>2379756463</v>
      </c>
      <c r="K112" s="44">
        <v>1283339032</v>
      </c>
      <c r="L112" s="38">
        <v>1106279647.9127629</v>
      </c>
      <c r="M112" s="61"/>
      <c r="N112" s="26" t="s">
        <v>103</v>
      </c>
      <c r="O112" s="24" t="s">
        <v>103</v>
      </c>
      <c r="P112" s="46">
        <f t="shared" ref="P112:P145" si="60">(D112*2)/$C$3</f>
        <v>2384220.5823529414</v>
      </c>
      <c r="Q112" s="45">
        <f t="shared" ref="Q112:Q145" si="61">(E112*2)/$D$3</f>
        <v>9073835.9777777772</v>
      </c>
      <c r="R112" s="45">
        <f t="shared" si="52"/>
        <v>8856769.7526315786</v>
      </c>
      <c r="S112" s="45">
        <f t="shared" si="34"/>
        <v>8883425.2400000002</v>
      </c>
      <c r="T112" s="45">
        <f t="shared" ref="T112:T143" si="62">(H112*2)/$G$3</f>
        <v>8417307.3627906982</v>
      </c>
      <c r="U112" s="45">
        <f t="shared" si="43"/>
        <v>9149473.4000000004</v>
      </c>
      <c r="V112" s="45">
        <f t="shared" si="44"/>
        <v>9713291.6857142858</v>
      </c>
      <c r="W112" s="38">
        <f t="shared" si="45"/>
        <v>7230585.9340703459</v>
      </c>
      <c r="Y112" s="26" t="s">
        <v>103</v>
      </c>
      <c r="Z112" s="24" t="s">
        <v>103</v>
      </c>
      <c r="AA112" s="46">
        <f t="shared" ref="AA112:AA145" si="63">P112/$C$5/2</f>
        <v>695.10804150231525</v>
      </c>
      <c r="AB112" s="45">
        <f t="shared" ref="AB112:AB145" si="64">Q112/$C$5/2</f>
        <v>2645.4332296728212</v>
      </c>
      <c r="AC112" s="45">
        <f t="shared" ref="AC112:AC145" si="65">R112/$C$5/2</f>
        <v>2582.1486159275742</v>
      </c>
      <c r="AD112" s="45">
        <f t="shared" ref="AD112:AD145" si="66">S112/$C$5/2</f>
        <v>2589.9198950437317</v>
      </c>
      <c r="AE112" s="45">
        <f t="shared" ref="AE112:AE143" si="67">T112/$C$5/2</f>
        <v>2454.0254702013699</v>
      </c>
      <c r="AF112" s="45">
        <f t="shared" ref="AF112:AF143" si="68">U112/$C$5/2</f>
        <v>2667.4849562682216</v>
      </c>
      <c r="AG112" s="45">
        <f t="shared" si="46"/>
        <v>2831.8634652228238</v>
      </c>
      <c r="AH112" s="38">
        <f t="shared" si="47"/>
        <v>2108.042546376194</v>
      </c>
      <c r="AI112" s="61">
        <f t="shared" si="48"/>
        <v>-0.25559880542816926</v>
      </c>
      <c r="AK112" s="26" t="s">
        <v>103</v>
      </c>
      <c r="AL112" s="24" t="s">
        <v>103</v>
      </c>
      <c r="AM112" s="46">
        <v>31950</v>
      </c>
      <c r="AN112" s="45">
        <v>105460</v>
      </c>
      <c r="AO112" s="45">
        <v>113650</v>
      </c>
      <c r="AP112" s="45">
        <v>121349</v>
      </c>
      <c r="AQ112" s="45">
        <v>126164</v>
      </c>
      <c r="AR112" s="45">
        <v>140053</v>
      </c>
      <c r="AS112" s="45">
        <v>155632</v>
      </c>
      <c r="AT112" s="38">
        <v>131129</v>
      </c>
      <c r="AU112" s="61">
        <f t="shared" si="42"/>
        <v>-0.15744191425927834</v>
      </c>
      <c r="AW112" s="26" t="s">
        <v>103</v>
      </c>
      <c r="AX112" s="24" t="s">
        <v>103</v>
      </c>
      <c r="AY112" s="46">
        <v>4345</v>
      </c>
      <c r="AZ112" s="45">
        <v>7071</v>
      </c>
      <c r="BA112" s="45">
        <v>7669</v>
      </c>
      <c r="BB112" s="45">
        <v>7998</v>
      </c>
      <c r="BC112" s="45">
        <v>8213</v>
      </c>
      <c r="BD112" s="45">
        <v>8430</v>
      </c>
      <c r="BE112" s="45">
        <v>8513</v>
      </c>
      <c r="BF112" s="38">
        <v>7540</v>
      </c>
      <c r="BG112" s="61">
        <f t="shared" si="49"/>
        <v>-0.11429578292023967</v>
      </c>
    </row>
    <row r="113" spans="2:59" x14ac:dyDescent="0.2">
      <c r="B113" s="26" t="s">
        <v>103</v>
      </c>
      <c r="C113" s="24" t="s">
        <v>104</v>
      </c>
      <c r="D113" s="46">
        <v>3102185</v>
      </c>
      <c r="E113" s="45">
        <v>12251908</v>
      </c>
      <c r="F113" s="45">
        <v>12665498</v>
      </c>
      <c r="G113" s="45">
        <v>12762705</v>
      </c>
      <c r="H113" s="45">
        <v>13189244</v>
      </c>
      <c r="I113" s="45">
        <v>14613589</v>
      </c>
      <c r="J113" s="45">
        <v>20680935</v>
      </c>
      <c r="K113" s="44">
        <v>8596135</v>
      </c>
      <c r="L113" s="38">
        <v>7410145.6934495997</v>
      </c>
      <c r="M113" s="61"/>
      <c r="N113" s="26" t="s">
        <v>103</v>
      </c>
      <c r="O113" s="24" t="s">
        <v>104</v>
      </c>
      <c r="P113" s="46">
        <f t="shared" si="60"/>
        <v>18248.147058823528</v>
      </c>
      <c r="Q113" s="45">
        <f t="shared" si="61"/>
        <v>68066.155555555553</v>
      </c>
      <c r="R113" s="45">
        <f t="shared" si="52"/>
        <v>66660.515789473691</v>
      </c>
      <c r="S113" s="45">
        <f t="shared" si="34"/>
        <v>63813.525000000001</v>
      </c>
      <c r="T113" s="45">
        <f t="shared" si="62"/>
        <v>61345.320930232556</v>
      </c>
      <c r="U113" s="45">
        <f t="shared" si="43"/>
        <v>64949.284444444442</v>
      </c>
      <c r="V113" s="45">
        <f t="shared" si="44"/>
        <v>84411.979591836731</v>
      </c>
      <c r="W113" s="38">
        <f t="shared" si="45"/>
        <v>48432.324793788233</v>
      </c>
      <c r="Y113" s="26" t="s">
        <v>103</v>
      </c>
      <c r="Z113" s="24" t="s">
        <v>104</v>
      </c>
      <c r="AA113" s="46">
        <f t="shared" si="63"/>
        <v>5.3201594923683757</v>
      </c>
      <c r="AB113" s="45">
        <f t="shared" si="64"/>
        <v>19.844360220278588</v>
      </c>
      <c r="AC113" s="45">
        <f t="shared" si="65"/>
        <v>19.434552708301368</v>
      </c>
      <c r="AD113" s="45">
        <f t="shared" si="66"/>
        <v>18.604526239067056</v>
      </c>
      <c r="AE113" s="45">
        <f t="shared" si="67"/>
        <v>17.884933215811241</v>
      </c>
      <c r="AF113" s="45">
        <f t="shared" si="68"/>
        <v>18.935651441528993</v>
      </c>
      <c r="AG113" s="45">
        <f t="shared" si="46"/>
        <v>24.609906586541321</v>
      </c>
      <c r="AH113" s="38">
        <f t="shared" si="47"/>
        <v>14.120211310142341</v>
      </c>
      <c r="AI113" s="61">
        <f t="shared" si="48"/>
        <v>-0.4262387278680525</v>
      </c>
      <c r="AK113" s="26" t="s">
        <v>103</v>
      </c>
      <c r="AL113" s="24" t="s">
        <v>104</v>
      </c>
      <c r="AM113" s="46">
        <v>281</v>
      </c>
      <c r="AN113" s="45">
        <v>972</v>
      </c>
      <c r="AO113" s="45">
        <v>1094</v>
      </c>
      <c r="AP113" s="45">
        <v>1104</v>
      </c>
      <c r="AQ113" s="45">
        <v>1177</v>
      </c>
      <c r="AR113" s="45">
        <v>1300</v>
      </c>
      <c r="AS113" s="45">
        <v>1634</v>
      </c>
      <c r="AT113" s="38">
        <v>1173</v>
      </c>
      <c r="AU113" s="61">
        <f t="shared" si="42"/>
        <v>-0.28212974296205628</v>
      </c>
      <c r="AW113" s="26" t="s">
        <v>103</v>
      </c>
      <c r="AX113" s="24" t="s">
        <v>104</v>
      </c>
      <c r="AY113" s="46">
        <v>48</v>
      </c>
      <c r="AZ113" s="45">
        <v>81</v>
      </c>
      <c r="BA113" s="45">
        <v>96</v>
      </c>
      <c r="BB113" s="45">
        <v>99</v>
      </c>
      <c r="BC113" s="45">
        <v>100</v>
      </c>
      <c r="BD113" s="45">
        <v>105</v>
      </c>
      <c r="BE113" s="45">
        <v>125</v>
      </c>
      <c r="BF113" s="38">
        <v>99</v>
      </c>
      <c r="BG113" s="61">
        <f t="shared" si="49"/>
        <v>-0.20799999999999996</v>
      </c>
    </row>
    <row r="114" spans="2:59" x14ac:dyDescent="0.2">
      <c r="B114" s="26" t="s">
        <v>103</v>
      </c>
      <c r="C114" s="24" t="s">
        <v>105</v>
      </c>
      <c r="D114" s="46">
        <v>3950522</v>
      </c>
      <c r="E114" s="45">
        <v>15284385</v>
      </c>
      <c r="F114" s="45">
        <v>15621384</v>
      </c>
      <c r="G114" s="45">
        <v>15600353</v>
      </c>
      <c r="H114" s="45">
        <v>14376101</v>
      </c>
      <c r="I114" s="45">
        <v>16147675</v>
      </c>
      <c r="J114" s="45">
        <v>22209300</v>
      </c>
      <c r="K114" s="44">
        <v>10048426</v>
      </c>
      <c r="L114" s="38">
        <v>8662067.3884073459</v>
      </c>
      <c r="M114" s="61"/>
      <c r="N114" s="26" t="s">
        <v>103</v>
      </c>
      <c r="O114" s="24" t="s">
        <v>105</v>
      </c>
      <c r="P114" s="46">
        <f t="shared" si="60"/>
        <v>23238.364705882352</v>
      </c>
      <c r="Q114" s="45">
        <f t="shared" si="61"/>
        <v>84913.25</v>
      </c>
      <c r="R114" s="45">
        <f t="shared" si="52"/>
        <v>82217.810526315792</v>
      </c>
      <c r="S114" s="45">
        <f t="shared" si="34"/>
        <v>78001.764999999999</v>
      </c>
      <c r="T114" s="45">
        <f t="shared" si="62"/>
        <v>66865.586046511628</v>
      </c>
      <c r="U114" s="45">
        <f t="shared" si="43"/>
        <v>71767.444444444438</v>
      </c>
      <c r="V114" s="45">
        <f t="shared" si="44"/>
        <v>90650.204081632648</v>
      </c>
      <c r="W114" s="38">
        <f t="shared" si="45"/>
        <v>56614.819532074158</v>
      </c>
      <c r="Y114" s="26" t="s">
        <v>103</v>
      </c>
      <c r="Z114" s="24" t="s">
        <v>105</v>
      </c>
      <c r="AA114" s="46">
        <f t="shared" si="63"/>
        <v>6.7750334419482074</v>
      </c>
      <c r="AB114" s="45">
        <f t="shared" si="64"/>
        <v>24.756049562682215</v>
      </c>
      <c r="AC114" s="45">
        <f t="shared" si="65"/>
        <v>23.970207150529387</v>
      </c>
      <c r="AD114" s="45">
        <f t="shared" si="66"/>
        <v>22.741039358600585</v>
      </c>
      <c r="AE114" s="45">
        <f t="shared" si="67"/>
        <v>19.494339955251203</v>
      </c>
      <c r="AF114" s="45">
        <f t="shared" si="68"/>
        <v>20.923453190800128</v>
      </c>
      <c r="AG114" s="45">
        <f t="shared" si="46"/>
        <v>26.428630927589694</v>
      </c>
      <c r="AH114" s="38">
        <f t="shared" si="47"/>
        <v>16.505778289234449</v>
      </c>
      <c r="AI114" s="61">
        <f t="shared" si="48"/>
        <v>-0.37545844374391946</v>
      </c>
      <c r="AK114" s="26" t="s">
        <v>103</v>
      </c>
      <c r="AL114" s="24" t="s">
        <v>105</v>
      </c>
      <c r="AM114" s="46">
        <v>340</v>
      </c>
      <c r="AN114" s="45">
        <v>1196</v>
      </c>
      <c r="AO114" s="45">
        <v>1254</v>
      </c>
      <c r="AP114" s="45">
        <v>1184</v>
      </c>
      <c r="AQ114" s="45">
        <v>1212</v>
      </c>
      <c r="AR114" s="45">
        <v>1322</v>
      </c>
      <c r="AS114" s="45">
        <v>1572</v>
      </c>
      <c r="AT114" s="38">
        <v>1232</v>
      </c>
      <c r="AU114" s="61">
        <f t="shared" si="42"/>
        <v>-0.21628498727735368</v>
      </c>
      <c r="AW114" s="26" t="s">
        <v>103</v>
      </c>
      <c r="AX114" s="24" t="s">
        <v>105</v>
      </c>
      <c r="AY114" s="46">
        <v>46</v>
      </c>
      <c r="AZ114" s="45">
        <v>61</v>
      </c>
      <c r="BA114" s="45">
        <v>61</v>
      </c>
      <c r="BB114" s="45">
        <v>76</v>
      </c>
      <c r="BC114" s="45">
        <v>75</v>
      </c>
      <c r="BD114" s="45">
        <v>73</v>
      </c>
      <c r="BE114" s="45">
        <v>78</v>
      </c>
      <c r="BF114" s="38">
        <v>66</v>
      </c>
      <c r="BG114" s="61">
        <f t="shared" si="49"/>
        <v>-0.15384615384615385</v>
      </c>
    </row>
    <row r="115" spans="2:59" x14ac:dyDescent="0.2">
      <c r="B115" s="26" t="s">
        <v>103</v>
      </c>
      <c r="C115" s="24" t="s">
        <v>106</v>
      </c>
      <c r="D115" s="46">
        <v>4569706</v>
      </c>
      <c r="E115" s="45">
        <v>15984783</v>
      </c>
      <c r="F115" s="45">
        <v>17409669</v>
      </c>
      <c r="G115" s="45">
        <v>20171852</v>
      </c>
      <c r="H115" s="45">
        <v>19545677</v>
      </c>
      <c r="I115" s="45">
        <v>22344427</v>
      </c>
      <c r="J115" s="45">
        <v>29910645</v>
      </c>
      <c r="K115" s="44">
        <v>12218148</v>
      </c>
      <c r="L115" s="38">
        <v>10532437.750701895</v>
      </c>
      <c r="M115" s="61"/>
      <c r="N115" s="26" t="s">
        <v>103</v>
      </c>
      <c r="O115" s="24" t="s">
        <v>106</v>
      </c>
      <c r="P115" s="46">
        <f t="shared" si="60"/>
        <v>26880.623529411765</v>
      </c>
      <c r="Q115" s="45">
        <f t="shared" si="61"/>
        <v>88804.35</v>
      </c>
      <c r="R115" s="45">
        <f t="shared" si="52"/>
        <v>91629.836842105258</v>
      </c>
      <c r="S115" s="45">
        <f t="shared" si="34"/>
        <v>100859.26</v>
      </c>
      <c r="T115" s="45">
        <f t="shared" si="62"/>
        <v>90910.125581395347</v>
      </c>
      <c r="U115" s="45">
        <f t="shared" si="43"/>
        <v>99308.564444444448</v>
      </c>
      <c r="V115" s="45">
        <f t="shared" si="44"/>
        <v>122084.26530612246</v>
      </c>
      <c r="W115" s="38">
        <f t="shared" si="45"/>
        <v>68839.462422888202</v>
      </c>
      <c r="Y115" s="26" t="s">
        <v>103</v>
      </c>
      <c r="Z115" s="24" t="s">
        <v>106</v>
      </c>
      <c r="AA115" s="46">
        <f t="shared" si="63"/>
        <v>7.8369164808780658</v>
      </c>
      <c r="AB115" s="45">
        <f t="shared" si="64"/>
        <v>25.890481049562684</v>
      </c>
      <c r="AC115" s="45">
        <f t="shared" si="65"/>
        <v>26.714238146386371</v>
      </c>
      <c r="AD115" s="45">
        <f t="shared" si="66"/>
        <v>29.405032069970844</v>
      </c>
      <c r="AE115" s="45">
        <f t="shared" si="67"/>
        <v>26.504409790494272</v>
      </c>
      <c r="AF115" s="45">
        <f t="shared" si="68"/>
        <v>28.952934240362811</v>
      </c>
      <c r="AG115" s="45">
        <f t="shared" si="46"/>
        <v>35.59308026417564</v>
      </c>
      <c r="AH115" s="38">
        <f t="shared" si="47"/>
        <v>20.069814117460119</v>
      </c>
      <c r="AI115" s="61">
        <f t="shared" si="48"/>
        <v>-0.43613157477521425</v>
      </c>
      <c r="AK115" s="26" t="s">
        <v>103</v>
      </c>
      <c r="AL115" s="24" t="s">
        <v>106</v>
      </c>
      <c r="AM115" s="46">
        <v>374</v>
      </c>
      <c r="AN115" s="45">
        <v>1096</v>
      </c>
      <c r="AO115" s="45">
        <v>1197</v>
      </c>
      <c r="AP115" s="45">
        <v>1352</v>
      </c>
      <c r="AQ115" s="45">
        <v>1342</v>
      </c>
      <c r="AR115" s="45">
        <v>1621</v>
      </c>
      <c r="AS115" s="45">
        <v>1747</v>
      </c>
      <c r="AT115" s="38">
        <v>1284</v>
      </c>
      <c r="AU115" s="61">
        <f t="shared" si="42"/>
        <v>-0.26502575844304521</v>
      </c>
      <c r="AW115" s="26" t="s">
        <v>103</v>
      </c>
      <c r="AX115" s="24" t="s">
        <v>106</v>
      </c>
      <c r="AY115" s="46">
        <v>36</v>
      </c>
      <c r="AZ115" s="45">
        <v>62</v>
      </c>
      <c r="BA115" s="45">
        <v>71</v>
      </c>
      <c r="BB115" s="45">
        <v>72</v>
      </c>
      <c r="BC115" s="45">
        <v>75</v>
      </c>
      <c r="BD115" s="45">
        <v>71</v>
      </c>
      <c r="BE115" s="45">
        <v>77</v>
      </c>
      <c r="BF115" s="38">
        <v>65</v>
      </c>
      <c r="BG115" s="61">
        <f t="shared" si="49"/>
        <v>-0.1558441558441559</v>
      </c>
    </row>
    <row r="116" spans="2:59" x14ac:dyDescent="0.2">
      <c r="B116" s="26" t="s">
        <v>103</v>
      </c>
      <c r="C116" s="24" t="s">
        <v>107</v>
      </c>
      <c r="D116" s="46">
        <v>6071215</v>
      </c>
      <c r="E116" s="45">
        <v>31187277</v>
      </c>
      <c r="F116" s="45">
        <v>31007346</v>
      </c>
      <c r="G116" s="45">
        <v>35196160</v>
      </c>
      <c r="H116" s="45">
        <v>34925933</v>
      </c>
      <c r="I116" s="45">
        <v>40441144</v>
      </c>
      <c r="J116" s="45">
        <v>40318740</v>
      </c>
      <c r="K116" s="44">
        <v>23565754</v>
      </c>
      <c r="L116" s="38">
        <v>20314440.212489992</v>
      </c>
      <c r="M116" s="61"/>
      <c r="N116" s="26" t="s">
        <v>103</v>
      </c>
      <c r="O116" s="24" t="s">
        <v>107</v>
      </c>
      <c r="P116" s="46">
        <f t="shared" si="60"/>
        <v>35713.029411764706</v>
      </c>
      <c r="Q116" s="45">
        <f t="shared" si="61"/>
        <v>173262.65</v>
      </c>
      <c r="R116" s="45">
        <f t="shared" si="52"/>
        <v>163196.55789473685</v>
      </c>
      <c r="S116" s="45">
        <f t="shared" si="34"/>
        <v>175980.79999999999</v>
      </c>
      <c r="T116" s="45">
        <f t="shared" si="62"/>
        <v>162446.20000000001</v>
      </c>
      <c r="U116" s="45">
        <f t="shared" si="43"/>
        <v>179738.41777777777</v>
      </c>
      <c r="V116" s="45">
        <f t="shared" si="44"/>
        <v>164566.28571428571</v>
      </c>
      <c r="W116" s="38">
        <f t="shared" si="45"/>
        <v>132774.11903588232</v>
      </c>
      <c r="Y116" s="26" t="s">
        <v>103</v>
      </c>
      <c r="Z116" s="24" t="s">
        <v>107</v>
      </c>
      <c r="AA116" s="46">
        <f t="shared" si="63"/>
        <v>10.411961927628195</v>
      </c>
      <c r="AB116" s="45">
        <f t="shared" si="64"/>
        <v>50.513892128279885</v>
      </c>
      <c r="AC116" s="45">
        <f t="shared" si="65"/>
        <v>47.579171397882462</v>
      </c>
      <c r="AD116" s="45">
        <f t="shared" si="66"/>
        <v>51.306355685131194</v>
      </c>
      <c r="AE116" s="45">
        <f t="shared" si="67"/>
        <v>47.360408163265312</v>
      </c>
      <c r="AF116" s="45">
        <f t="shared" si="68"/>
        <v>52.401871072238414</v>
      </c>
      <c r="AG116" s="45">
        <f t="shared" si="46"/>
        <v>47.978508954602248</v>
      </c>
      <c r="AH116" s="38">
        <f t="shared" si="47"/>
        <v>38.709655695592517</v>
      </c>
      <c r="AI116" s="61">
        <f t="shared" si="48"/>
        <v>-0.19318760547102487</v>
      </c>
      <c r="AK116" s="26" t="s">
        <v>103</v>
      </c>
      <c r="AL116" s="24" t="s">
        <v>107</v>
      </c>
      <c r="AM116" s="46">
        <v>539</v>
      </c>
      <c r="AN116" s="45">
        <v>1970</v>
      </c>
      <c r="AO116" s="45">
        <v>2120</v>
      </c>
      <c r="AP116" s="45">
        <v>2312</v>
      </c>
      <c r="AQ116" s="45">
        <v>2395</v>
      </c>
      <c r="AR116" s="45">
        <v>2628</v>
      </c>
      <c r="AS116" s="45">
        <v>2626</v>
      </c>
      <c r="AT116" s="38">
        <v>2204</v>
      </c>
      <c r="AU116" s="61">
        <f t="shared" si="42"/>
        <v>-0.16070068545316074</v>
      </c>
      <c r="AW116" s="26" t="s">
        <v>103</v>
      </c>
      <c r="AX116" s="24" t="s">
        <v>107</v>
      </c>
      <c r="AY116" s="46">
        <v>110</v>
      </c>
      <c r="AZ116" s="45">
        <v>168</v>
      </c>
      <c r="BA116" s="45">
        <v>190</v>
      </c>
      <c r="BB116" s="45">
        <v>213</v>
      </c>
      <c r="BC116" s="45">
        <v>207</v>
      </c>
      <c r="BD116" s="45">
        <v>217</v>
      </c>
      <c r="BE116" s="45">
        <v>214</v>
      </c>
      <c r="BF116" s="38">
        <v>177</v>
      </c>
      <c r="BG116" s="61">
        <f t="shared" si="49"/>
        <v>-0.17289719626168221</v>
      </c>
    </row>
    <row r="117" spans="2:59" x14ac:dyDescent="0.2">
      <c r="B117" s="26" t="s">
        <v>103</v>
      </c>
      <c r="C117" s="24" t="s">
        <v>108</v>
      </c>
      <c r="D117" s="46">
        <v>9736643</v>
      </c>
      <c r="E117" s="45">
        <v>39842477</v>
      </c>
      <c r="F117" s="45">
        <v>38608644</v>
      </c>
      <c r="G117" s="45">
        <v>43154191</v>
      </c>
      <c r="H117" s="45">
        <v>43469949</v>
      </c>
      <c r="I117" s="45">
        <v>50362622</v>
      </c>
      <c r="J117" s="45">
        <v>50285290</v>
      </c>
      <c r="K117" s="44">
        <v>28122264</v>
      </c>
      <c r="L117" s="38">
        <v>24242298.831934668</v>
      </c>
      <c r="M117" s="61"/>
      <c r="N117" s="26" t="s">
        <v>103</v>
      </c>
      <c r="O117" s="24" t="s">
        <v>108</v>
      </c>
      <c r="P117" s="46">
        <f t="shared" si="60"/>
        <v>57274.370588235295</v>
      </c>
      <c r="Q117" s="45">
        <f t="shared" si="61"/>
        <v>221347.09444444443</v>
      </c>
      <c r="R117" s="45">
        <f t="shared" si="52"/>
        <v>203203.38947368422</v>
      </c>
      <c r="S117" s="45">
        <f t="shared" si="34"/>
        <v>215770.95499999999</v>
      </c>
      <c r="T117" s="45">
        <f t="shared" si="62"/>
        <v>202185.80930232559</v>
      </c>
      <c r="U117" s="45">
        <f t="shared" si="43"/>
        <v>223833.87555555557</v>
      </c>
      <c r="V117" s="45">
        <f t="shared" si="44"/>
        <v>205246.08163265305</v>
      </c>
      <c r="W117" s="38">
        <f t="shared" si="45"/>
        <v>158446.39759434425</v>
      </c>
      <c r="Y117" s="26" t="s">
        <v>103</v>
      </c>
      <c r="Z117" s="24" t="s">
        <v>108</v>
      </c>
      <c r="AA117" s="46">
        <f t="shared" si="63"/>
        <v>16.698067226890757</v>
      </c>
      <c r="AB117" s="45">
        <f t="shared" si="64"/>
        <v>64.532680596047939</v>
      </c>
      <c r="AC117" s="45">
        <f t="shared" si="65"/>
        <v>59.242970692036216</v>
      </c>
      <c r="AD117" s="45">
        <f t="shared" si="66"/>
        <v>62.906983965014575</v>
      </c>
      <c r="AE117" s="45">
        <f t="shared" si="67"/>
        <v>58.94630008814157</v>
      </c>
      <c r="AF117" s="45">
        <f t="shared" si="68"/>
        <v>65.257689666342728</v>
      </c>
      <c r="AG117" s="45">
        <f t="shared" si="46"/>
        <v>59.83850776462188</v>
      </c>
      <c r="AH117" s="38">
        <f t="shared" si="47"/>
        <v>46.194285012928354</v>
      </c>
      <c r="AI117" s="61">
        <f t="shared" si="48"/>
        <v>-0.22801742993598439</v>
      </c>
      <c r="AK117" s="26" t="s">
        <v>103</v>
      </c>
      <c r="AL117" s="24" t="s">
        <v>108</v>
      </c>
      <c r="AM117" s="46">
        <v>730</v>
      </c>
      <c r="AN117" s="45">
        <v>2442</v>
      </c>
      <c r="AO117" s="45">
        <v>2673</v>
      </c>
      <c r="AP117" s="45">
        <v>2959</v>
      </c>
      <c r="AQ117" s="45">
        <v>3035</v>
      </c>
      <c r="AR117" s="45">
        <v>3402</v>
      </c>
      <c r="AS117" s="45">
        <v>3595</v>
      </c>
      <c r="AT117" s="38">
        <v>2968</v>
      </c>
      <c r="AU117" s="61">
        <f t="shared" si="42"/>
        <v>-0.17440890125173858</v>
      </c>
      <c r="AW117" s="26" t="s">
        <v>103</v>
      </c>
      <c r="AX117" s="24" t="s">
        <v>108</v>
      </c>
      <c r="AY117" s="46">
        <v>116</v>
      </c>
      <c r="AZ117" s="45">
        <v>209</v>
      </c>
      <c r="BA117" s="45">
        <v>220</v>
      </c>
      <c r="BB117" s="45">
        <v>233</v>
      </c>
      <c r="BC117" s="45">
        <v>248</v>
      </c>
      <c r="BD117" s="45">
        <v>259</v>
      </c>
      <c r="BE117" s="45">
        <v>241</v>
      </c>
      <c r="BF117" s="38">
        <v>202</v>
      </c>
      <c r="BG117" s="61">
        <f t="shared" si="49"/>
        <v>-0.16182572614107882</v>
      </c>
    </row>
    <row r="118" spans="2:59" x14ac:dyDescent="0.2">
      <c r="B118" s="26" t="s">
        <v>103</v>
      </c>
      <c r="C118" s="24" t="s">
        <v>109</v>
      </c>
      <c r="D118" s="46">
        <v>40524956</v>
      </c>
      <c r="E118" s="45">
        <v>173764299</v>
      </c>
      <c r="F118" s="45">
        <v>174330834</v>
      </c>
      <c r="G118" s="45">
        <v>177724102</v>
      </c>
      <c r="H118" s="45">
        <v>184945308</v>
      </c>
      <c r="I118" s="45">
        <v>208924301</v>
      </c>
      <c r="J118" s="45">
        <v>241335627</v>
      </c>
      <c r="K118" s="44">
        <v>126927086</v>
      </c>
      <c r="L118" s="38">
        <v>109415242.97896752</v>
      </c>
      <c r="M118" s="61"/>
      <c r="N118" s="26" t="s">
        <v>103</v>
      </c>
      <c r="O118" s="24" t="s">
        <v>109</v>
      </c>
      <c r="P118" s="46">
        <f t="shared" si="60"/>
        <v>238382.09411764707</v>
      </c>
      <c r="Q118" s="45">
        <f t="shared" si="61"/>
        <v>965357.21666666667</v>
      </c>
      <c r="R118" s="45">
        <f t="shared" si="52"/>
        <v>917530.70526315784</v>
      </c>
      <c r="S118" s="45">
        <f t="shared" si="34"/>
        <v>888620.51</v>
      </c>
      <c r="T118" s="45">
        <f t="shared" si="62"/>
        <v>860210.73488372099</v>
      </c>
      <c r="U118" s="45">
        <f t="shared" si="43"/>
        <v>928552.44888888893</v>
      </c>
      <c r="V118" s="45">
        <f t="shared" si="44"/>
        <v>985043.37551020412</v>
      </c>
      <c r="W118" s="38">
        <f t="shared" si="45"/>
        <v>715132.30705207528</v>
      </c>
      <c r="Y118" s="26" t="s">
        <v>103</v>
      </c>
      <c r="Z118" s="24" t="s">
        <v>109</v>
      </c>
      <c r="AA118" s="46">
        <f t="shared" si="63"/>
        <v>69.499152803978731</v>
      </c>
      <c r="AB118" s="45">
        <f t="shared" si="64"/>
        <v>281.44525267249759</v>
      </c>
      <c r="AC118" s="45">
        <f t="shared" si="65"/>
        <v>267.50166334202851</v>
      </c>
      <c r="AD118" s="45">
        <f t="shared" si="66"/>
        <v>259.07303498542274</v>
      </c>
      <c r="AE118" s="45">
        <f t="shared" si="67"/>
        <v>250.79030171537056</v>
      </c>
      <c r="AF118" s="45">
        <f t="shared" si="68"/>
        <v>270.71499967606093</v>
      </c>
      <c r="AG118" s="45">
        <f t="shared" si="46"/>
        <v>287.18465758314989</v>
      </c>
      <c r="AH118" s="38">
        <f t="shared" si="47"/>
        <v>208.49338398019688</v>
      </c>
      <c r="AI118" s="61">
        <f t="shared" si="48"/>
        <v>-0.27400932300907876</v>
      </c>
      <c r="AK118" s="26" t="s">
        <v>103</v>
      </c>
      <c r="AL118" s="24" t="s">
        <v>109</v>
      </c>
      <c r="AM118" s="46">
        <v>3033</v>
      </c>
      <c r="AN118" s="45">
        <v>10289</v>
      </c>
      <c r="AO118" s="45">
        <v>10886</v>
      </c>
      <c r="AP118" s="45">
        <v>11748</v>
      </c>
      <c r="AQ118" s="45">
        <v>12219</v>
      </c>
      <c r="AR118" s="45">
        <v>13463</v>
      </c>
      <c r="AS118" s="45">
        <v>15887</v>
      </c>
      <c r="AT118" s="38">
        <v>12740</v>
      </c>
      <c r="AU118" s="61">
        <f t="shared" si="42"/>
        <v>-0.19808648580600496</v>
      </c>
      <c r="AW118" s="26" t="s">
        <v>103</v>
      </c>
      <c r="AX118" s="24" t="s">
        <v>109</v>
      </c>
      <c r="AY118" s="46">
        <v>368</v>
      </c>
      <c r="AZ118" s="45">
        <v>609</v>
      </c>
      <c r="BA118" s="45">
        <v>686</v>
      </c>
      <c r="BB118" s="45">
        <v>716</v>
      </c>
      <c r="BC118" s="45">
        <v>713</v>
      </c>
      <c r="BD118" s="45">
        <v>708</v>
      </c>
      <c r="BE118" s="45">
        <v>746</v>
      </c>
      <c r="BF118" s="38">
        <v>661</v>
      </c>
      <c r="BG118" s="61">
        <f t="shared" si="49"/>
        <v>-0.113941018766756</v>
      </c>
    </row>
    <row r="119" spans="2:59" x14ac:dyDescent="0.2">
      <c r="B119" s="26" t="s">
        <v>103</v>
      </c>
      <c r="C119" s="24" t="s">
        <v>110</v>
      </c>
      <c r="D119" s="46">
        <v>17685763</v>
      </c>
      <c r="E119" s="45">
        <v>75506093</v>
      </c>
      <c r="F119" s="45">
        <v>73994702</v>
      </c>
      <c r="G119" s="45">
        <v>80733393</v>
      </c>
      <c r="H119" s="45">
        <v>77792346</v>
      </c>
      <c r="I119" s="45">
        <v>90457806</v>
      </c>
      <c r="J119" s="45">
        <v>106164803</v>
      </c>
      <c r="K119" s="44">
        <v>57665850</v>
      </c>
      <c r="L119" s="38">
        <v>49709823.081723422</v>
      </c>
      <c r="M119" s="61"/>
      <c r="N119" s="26" t="s">
        <v>103</v>
      </c>
      <c r="O119" s="24" t="s">
        <v>110</v>
      </c>
      <c r="P119" s="46">
        <f t="shared" si="60"/>
        <v>104033.9</v>
      </c>
      <c r="Q119" s="45">
        <f t="shared" si="61"/>
        <v>419478.29444444447</v>
      </c>
      <c r="R119" s="45">
        <f t="shared" si="52"/>
        <v>389445.8</v>
      </c>
      <c r="S119" s="45">
        <f t="shared" si="34"/>
        <v>403666.96500000003</v>
      </c>
      <c r="T119" s="45">
        <f t="shared" si="62"/>
        <v>361824.86511627905</v>
      </c>
      <c r="U119" s="45">
        <f t="shared" si="43"/>
        <v>402034.69333333336</v>
      </c>
      <c r="V119" s="45">
        <f t="shared" si="44"/>
        <v>433325.72653061227</v>
      </c>
      <c r="W119" s="38">
        <f t="shared" si="45"/>
        <v>324900.80445570865</v>
      </c>
      <c r="Y119" s="26" t="s">
        <v>103</v>
      </c>
      <c r="Z119" s="24" t="s">
        <v>110</v>
      </c>
      <c r="AA119" s="46">
        <f t="shared" si="63"/>
        <v>30.330583090379008</v>
      </c>
      <c r="AB119" s="45">
        <f t="shared" si="64"/>
        <v>122.29687884677682</v>
      </c>
      <c r="AC119" s="45">
        <f t="shared" si="65"/>
        <v>113.54104956268222</v>
      </c>
      <c r="AD119" s="45">
        <f t="shared" si="66"/>
        <v>117.68716180758018</v>
      </c>
      <c r="AE119" s="45">
        <f t="shared" si="67"/>
        <v>105.48829886771983</v>
      </c>
      <c r="AF119" s="45">
        <f t="shared" si="68"/>
        <v>117.21128085519923</v>
      </c>
      <c r="AG119" s="45">
        <f t="shared" si="46"/>
        <v>126.33403105848754</v>
      </c>
      <c r="AH119" s="38">
        <f t="shared" si="47"/>
        <v>94.723266605162877</v>
      </c>
      <c r="AI119" s="61">
        <f t="shared" si="48"/>
        <v>-0.25021575096175119</v>
      </c>
      <c r="AK119" s="26" t="s">
        <v>103</v>
      </c>
      <c r="AL119" s="24" t="s">
        <v>110</v>
      </c>
      <c r="AM119" s="46">
        <v>1663</v>
      </c>
      <c r="AN119" s="45">
        <v>5493</v>
      </c>
      <c r="AO119" s="45">
        <v>5789</v>
      </c>
      <c r="AP119" s="45">
        <v>6209</v>
      </c>
      <c r="AQ119" s="45">
        <v>6157</v>
      </c>
      <c r="AR119" s="45">
        <v>6839</v>
      </c>
      <c r="AS119" s="45">
        <v>7237</v>
      </c>
      <c r="AT119" s="38">
        <v>5927</v>
      </c>
      <c r="AU119" s="61">
        <f t="shared" si="42"/>
        <v>-0.1810142324167473</v>
      </c>
      <c r="AW119" s="26" t="s">
        <v>103</v>
      </c>
      <c r="AX119" s="24" t="s">
        <v>110</v>
      </c>
      <c r="AY119" s="46">
        <v>220</v>
      </c>
      <c r="AZ119" s="45">
        <v>338</v>
      </c>
      <c r="BA119" s="45">
        <v>374</v>
      </c>
      <c r="BB119" s="45">
        <v>385</v>
      </c>
      <c r="BC119" s="45">
        <v>398</v>
      </c>
      <c r="BD119" s="45">
        <v>413</v>
      </c>
      <c r="BE119" s="45">
        <v>401</v>
      </c>
      <c r="BF119" s="38">
        <v>365</v>
      </c>
      <c r="BG119" s="61">
        <f t="shared" si="49"/>
        <v>-8.9775561097256817E-2</v>
      </c>
    </row>
    <row r="120" spans="2:59" x14ac:dyDescent="0.2">
      <c r="B120" s="26" t="s">
        <v>103</v>
      </c>
      <c r="C120" s="24" t="s">
        <v>111</v>
      </c>
      <c r="D120" s="46">
        <v>13900826</v>
      </c>
      <c r="E120" s="45">
        <v>54939414</v>
      </c>
      <c r="F120" s="45">
        <v>56018742</v>
      </c>
      <c r="G120" s="45">
        <v>56313499</v>
      </c>
      <c r="H120" s="45">
        <v>58288325</v>
      </c>
      <c r="I120" s="45">
        <v>65580714</v>
      </c>
      <c r="J120" s="45">
        <v>72748309</v>
      </c>
      <c r="K120" s="44">
        <v>44280840</v>
      </c>
      <c r="L120" s="38">
        <v>38171512.64240624</v>
      </c>
      <c r="M120" s="61"/>
      <c r="N120" s="26" t="s">
        <v>103</v>
      </c>
      <c r="O120" s="24" t="s">
        <v>111</v>
      </c>
      <c r="P120" s="46">
        <f t="shared" si="60"/>
        <v>81769.564705882352</v>
      </c>
      <c r="Q120" s="45">
        <f t="shared" si="61"/>
        <v>305218.96666666667</v>
      </c>
      <c r="R120" s="45">
        <f t="shared" si="52"/>
        <v>294835.48421052634</v>
      </c>
      <c r="S120" s="45">
        <f t="shared" si="34"/>
        <v>281567.495</v>
      </c>
      <c r="T120" s="45">
        <f t="shared" si="62"/>
        <v>271108.48837209301</v>
      </c>
      <c r="U120" s="45">
        <f t="shared" si="43"/>
        <v>291469.84000000003</v>
      </c>
      <c r="V120" s="45">
        <f t="shared" si="44"/>
        <v>296931.87346938776</v>
      </c>
      <c r="W120" s="38">
        <f t="shared" si="45"/>
        <v>249487.01073468133</v>
      </c>
      <c r="Y120" s="26" t="s">
        <v>103</v>
      </c>
      <c r="Z120" s="24" t="s">
        <v>111</v>
      </c>
      <c r="AA120" s="46">
        <f t="shared" si="63"/>
        <v>23.839523237866576</v>
      </c>
      <c r="AB120" s="45">
        <f t="shared" si="64"/>
        <v>88.985121477162295</v>
      </c>
      <c r="AC120" s="45">
        <f t="shared" si="65"/>
        <v>85.957867116771524</v>
      </c>
      <c r="AD120" s="45">
        <f t="shared" si="66"/>
        <v>82.089648688046651</v>
      </c>
      <c r="AE120" s="45">
        <f t="shared" si="67"/>
        <v>79.040375618686014</v>
      </c>
      <c r="AF120" s="45">
        <f t="shared" si="68"/>
        <v>84.976629737609343</v>
      </c>
      <c r="AG120" s="45">
        <f t="shared" si="46"/>
        <v>86.56905932052122</v>
      </c>
      <c r="AH120" s="38">
        <f t="shared" si="47"/>
        <v>72.736737823522247</v>
      </c>
      <c r="AI120" s="61">
        <f t="shared" si="48"/>
        <v>-0.1597836641124275</v>
      </c>
      <c r="AK120" s="26" t="s">
        <v>103</v>
      </c>
      <c r="AL120" s="24" t="s">
        <v>111</v>
      </c>
      <c r="AM120" s="46">
        <v>1167</v>
      </c>
      <c r="AN120" s="45">
        <v>3463</v>
      </c>
      <c r="AO120" s="45">
        <v>3645</v>
      </c>
      <c r="AP120" s="45">
        <v>3671</v>
      </c>
      <c r="AQ120" s="45">
        <v>3945</v>
      </c>
      <c r="AR120" s="45">
        <v>4160</v>
      </c>
      <c r="AS120" s="45">
        <v>4502</v>
      </c>
      <c r="AT120" s="38">
        <v>4157</v>
      </c>
      <c r="AU120" s="61">
        <f t="shared" si="42"/>
        <v>-7.6632607729897773E-2</v>
      </c>
      <c r="AW120" s="26" t="s">
        <v>103</v>
      </c>
      <c r="AX120" s="24" t="s">
        <v>111</v>
      </c>
      <c r="AY120" s="46">
        <v>140</v>
      </c>
      <c r="AZ120" s="45">
        <v>207</v>
      </c>
      <c r="BA120" s="45">
        <v>220</v>
      </c>
      <c r="BB120" s="45">
        <v>230</v>
      </c>
      <c r="BC120" s="45">
        <v>252</v>
      </c>
      <c r="BD120" s="45">
        <v>258</v>
      </c>
      <c r="BE120" s="45">
        <v>262</v>
      </c>
      <c r="BF120" s="38">
        <v>236</v>
      </c>
      <c r="BG120" s="61">
        <f t="shared" si="49"/>
        <v>-9.92366412213741E-2</v>
      </c>
    </row>
    <row r="121" spans="2:59" x14ac:dyDescent="0.2">
      <c r="B121" s="26" t="s">
        <v>103</v>
      </c>
      <c r="C121" s="24" t="s">
        <v>112</v>
      </c>
      <c r="D121" s="46">
        <v>4678566</v>
      </c>
      <c r="E121" s="45">
        <v>17071188</v>
      </c>
      <c r="F121" s="45">
        <v>19013848</v>
      </c>
      <c r="G121" s="45">
        <v>21228412</v>
      </c>
      <c r="H121" s="45">
        <v>21782847</v>
      </c>
      <c r="I121" s="45">
        <v>24150376</v>
      </c>
      <c r="J121" s="45">
        <v>25317482</v>
      </c>
      <c r="K121" s="44">
        <v>14429449</v>
      </c>
      <c r="L121" s="38">
        <v>12438650.552393679</v>
      </c>
      <c r="M121" s="61"/>
      <c r="N121" s="26" t="s">
        <v>103</v>
      </c>
      <c r="O121" s="24" t="s">
        <v>112</v>
      </c>
      <c r="P121" s="46">
        <f t="shared" si="60"/>
        <v>27520.976470588233</v>
      </c>
      <c r="Q121" s="45">
        <f t="shared" si="61"/>
        <v>94839.933333333334</v>
      </c>
      <c r="R121" s="45">
        <f t="shared" si="52"/>
        <v>100072.88421052632</v>
      </c>
      <c r="S121" s="45">
        <f t="shared" si="34"/>
        <v>106142.06</v>
      </c>
      <c r="T121" s="45">
        <f t="shared" si="62"/>
        <v>101315.56744186046</v>
      </c>
      <c r="U121" s="45">
        <f t="shared" si="43"/>
        <v>107335.00444444445</v>
      </c>
      <c r="V121" s="45">
        <f t="shared" si="44"/>
        <v>103336.6612244898</v>
      </c>
      <c r="W121" s="38">
        <f t="shared" si="45"/>
        <v>81298.369623488106</v>
      </c>
      <c r="Y121" s="26" t="s">
        <v>103</v>
      </c>
      <c r="Z121" s="24" t="s">
        <v>112</v>
      </c>
      <c r="AA121" s="46">
        <f t="shared" si="63"/>
        <v>8.0236083004630423</v>
      </c>
      <c r="AB121" s="45">
        <f t="shared" si="64"/>
        <v>27.650126336248785</v>
      </c>
      <c r="AC121" s="45">
        <f t="shared" si="65"/>
        <v>29.175767991407088</v>
      </c>
      <c r="AD121" s="45">
        <f t="shared" si="66"/>
        <v>30.945206997084547</v>
      </c>
      <c r="AE121" s="45">
        <f t="shared" si="67"/>
        <v>29.538066309580309</v>
      </c>
      <c r="AF121" s="45">
        <f t="shared" si="68"/>
        <v>31.293004211208295</v>
      </c>
      <c r="AG121" s="45">
        <f t="shared" si="46"/>
        <v>30.127306479443089</v>
      </c>
      <c r="AH121" s="38">
        <f t="shared" si="47"/>
        <v>23.702148578276415</v>
      </c>
      <c r="AI121" s="61">
        <f t="shared" si="48"/>
        <v>-0.2132669213409697</v>
      </c>
      <c r="AK121" s="26" t="s">
        <v>103</v>
      </c>
      <c r="AL121" s="24" t="s">
        <v>112</v>
      </c>
      <c r="AM121" s="46">
        <v>392</v>
      </c>
      <c r="AN121" s="45">
        <v>1249</v>
      </c>
      <c r="AO121" s="45">
        <v>1464</v>
      </c>
      <c r="AP121" s="45">
        <v>1580</v>
      </c>
      <c r="AQ121" s="45">
        <v>1704</v>
      </c>
      <c r="AR121" s="45">
        <v>1798</v>
      </c>
      <c r="AS121" s="45">
        <v>1909</v>
      </c>
      <c r="AT121" s="38">
        <v>1636</v>
      </c>
      <c r="AU121" s="61">
        <f t="shared" si="42"/>
        <v>-0.143006809848088</v>
      </c>
      <c r="AW121" s="26" t="s">
        <v>103</v>
      </c>
      <c r="AX121" s="24" t="s">
        <v>112</v>
      </c>
      <c r="AY121" s="46">
        <v>93</v>
      </c>
      <c r="AZ121" s="45">
        <v>164</v>
      </c>
      <c r="BA121" s="45">
        <v>165</v>
      </c>
      <c r="BB121" s="45">
        <v>166</v>
      </c>
      <c r="BC121" s="45">
        <v>163</v>
      </c>
      <c r="BD121" s="45">
        <v>176</v>
      </c>
      <c r="BE121" s="45">
        <v>163</v>
      </c>
      <c r="BF121" s="38">
        <v>146</v>
      </c>
      <c r="BG121" s="61">
        <f t="shared" si="49"/>
        <v>-0.10429447852760731</v>
      </c>
    </row>
    <row r="122" spans="2:59" x14ac:dyDescent="0.2">
      <c r="B122" s="26" t="s">
        <v>103</v>
      </c>
      <c r="C122" s="24" t="s">
        <v>113</v>
      </c>
      <c r="D122" s="46">
        <v>5603912</v>
      </c>
      <c r="E122" s="45">
        <v>21241241</v>
      </c>
      <c r="F122" s="45">
        <v>21845018</v>
      </c>
      <c r="G122" s="45">
        <v>25041892</v>
      </c>
      <c r="H122" s="45">
        <v>26826855</v>
      </c>
      <c r="I122" s="45">
        <v>28889251</v>
      </c>
      <c r="J122" s="45">
        <v>32282410</v>
      </c>
      <c r="K122" s="44">
        <v>16914635</v>
      </c>
      <c r="L122" s="38">
        <v>14580961.060002184</v>
      </c>
      <c r="M122" s="61"/>
      <c r="N122" s="26" t="s">
        <v>103</v>
      </c>
      <c r="O122" s="24" t="s">
        <v>113</v>
      </c>
      <c r="P122" s="46">
        <f t="shared" si="60"/>
        <v>32964.188235294117</v>
      </c>
      <c r="Q122" s="45">
        <f t="shared" si="61"/>
        <v>118006.89444444445</v>
      </c>
      <c r="R122" s="45">
        <f t="shared" si="52"/>
        <v>114973.77894736842</v>
      </c>
      <c r="S122" s="45">
        <f t="shared" si="34"/>
        <v>125209.46</v>
      </c>
      <c r="T122" s="45">
        <f t="shared" si="62"/>
        <v>124776.06976744186</v>
      </c>
      <c r="U122" s="45">
        <f t="shared" si="43"/>
        <v>128396.67111111111</v>
      </c>
      <c r="V122" s="45">
        <f t="shared" si="44"/>
        <v>131764.93877551021</v>
      </c>
      <c r="W122" s="38">
        <f t="shared" si="45"/>
        <v>95300.399084981589</v>
      </c>
      <c r="Y122" s="26" t="s">
        <v>103</v>
      </c>
      <c r="Z122" s="24" t="s">
        <v>113</v>
      </c>
      <c r="AA122" s="46">
        <f t="shared" si="63"/>
        <v>9.6105505059166525</v>
      </c>
      <c r="AB122" s="45">
        <f t="shared" si="64"/>
        <v>34.404342403628121</v>
      </c>
      <c r="AC122" s="45">
        <f t="shared" si="65"/>
        <v>33.520052171244437</v>
      </c>
      <c r="AD122" s="45">
        <f t="shared" si="66"/>
        <v>36.504215743440234</v>
      </c>
      <c r="AE122" s="45">
        <f t="shared" si="67"/>
        <v>36.377862905959724</v>
      </c>
      <c r="AF122" s="45">
        <f t="shared" si="68"/>
        <v>37.433431810819563</v>
      </c>
      <c r="AG122" s="45">
        <f t="shared" si="46"/>
        <v>38.415434045338252</v>
      </c>
      <c r="AH122" s="38">
        <f t="shared" si="47"/>
        <v>27.784372911073351</v>
      </c>
      <c r="AI122" s="61">
        <f t="shared" si="48"/>
        <v>-0.27673932101660037</v>
      </c>
      <c r="AK122" s="26" t="s">
        <v>103</v>
      </c>
      <c r="AL122" s="24" t="s">
        <v>113</v>
      </c>
      <c r="AM122" s="46">
        <v>489</v>
      </c>
      <c r="AN122" s="45">
        <v>1609</v>
      </c>
      <c r="AO122" s="45">
        <v>1722</v>
      </c>
      <c r="AP122" s="45">
        <v>1793</v>
      </c>
      <c r="AQ122" s="45">
        <v>2013</v>
      </c>
      <c r="AR122" s="45">
        <v>2190</v>
      </c>
      <c r="AS122" s="45">
        <v>2288</v>
      </c>
      <c r="AT122" s="38">
        <v>2027</v>
      </c>
      <c r="AU122" s="61">
        <f t="shared" si="42"/>
        <v>-0.11407342657342656</v>
      </c>
      <c r="AW122" s="26" t="s">
        <v>103</v>
      </c>
      <c r="AX122" s="24" t="s">
        <v>113</v>
      </c>
      <c r="AY122" s="46">
        <v>80</v>
      </c>
      <c r="AZ122" s="45">
        <v>147</v>
      </c>
      <c r="BA122" s="45">
        <v>157</v>
      </c>
      <c r="BB122" s="45">
        <v>158</v>
      </c>
      <c r="BC122" s="45">
        <v>169</v>
      </c>
      <c r="BD122" s="45">
        <v>176</v>
      </c>
      <c r="BE122" s="45">
        <v>164</v>
      </c>
      <c r="BF122" s="38">
        <v>151</v>
      </c>
      <c r="BG122" s="61">
        <f t="shared" si="49"/>
        <v>-7.9268292682926789E-2</v>
      </c>
    </row>
    <row r="123" spans="2:59" x14ac:dyDescent="0.2">
      <c r="B123" s="26" t="s">
        <v>103</v>
      </c>
      <c r="C123" s="24" t="s">
        <v>114</v>
      </c>
      <c r="D123" s="46">
        <v>5075702</v>
      </c>
      <c r="E123" s="45">
        <v>15985805</v>
      </c>
      <c r="F123" s="45">
        <v>17292648</v>
      </c>
      <c r="G123" s="45">
        <v>17463551</v>
      </c>
      <c r="H123" s="45">
        <v>19110615</v>
      </c>
      <c r="I123" s="45">
        <v>20786749</v>
      </c>
      <c r="J123" s="45">
        <v>22623893</v>
      </c>
      <c r="K123" s="44">
        <v>13454525</v>
      </c>
      <c r="L123" s="38">
        <v>11598234.611969212</v>
      </c>
      <c r="M123" s="61"/>
      <c r="N123" s="26" t="s">
        <v>103</v>
      </c>
      <c r="O123" s="24" t="s">
        <v>114</v>
      </c>
      <c r="P123" s="46">
        <f t="shared" si="60"/>
        <v>29857.070588235296</v>
      </c>
      <c r="Q123" s="45">
        <f t="shared" si="61"/>
        <v>88810.027777777781</v>
      </c>
      <c r="R123" s="45">
        <f t="shared" si="52"/>
        <v>91013.936842105264</v>
      </c>
      <c r="S123" s="45">
        <f t="shared" si="34"/>
        <v>87317.755000000005</v>
      </c>
      <c r="T123" s="45">
        <f t="shared" si="62"/>
        <v>88886.58139534884</v>
      </c>
      <c r="U123" s="45">
        <f t="shared" si="43"/>
        <v>92385.551111111112</v>
      </c>
      <c r="V123" s="45">
        <f t="shared" si="44"/>
        <v>92342.420408163263</v>
      </c>
      <c r="W123" s="38">
        <f t="shared" si="45"/>
        <v>75805.454980190931</v>
      </c>
      <c r="Y123" s="26" t="s">
        <v>103</v>
      </c>
      <c r="Z123" s="24" t="s">
        <v>114</v>
      </c>
      <c r="AA123" s="46">
        <f t="shared" si="63"/>
        <v>8.7046853026925053</v>
      </c>
      <c r="AB123" s="45">
        <f t="shared" si="64"/>
        <v>25.89213637836087</v>
      </c>
      <c r="AC123" s="45">
        <f t="shared" si="65"/>
        <v>26.534675464170633</v>
      </c>
      <c r="AD123" s="45">
        <f t="shared" si="66"/>
        <v>25.457071428571432</v>
      </c>
      <c r="AE123" s="45">
        <f t="shared" si="67"/>
        <v>25.914455217302869</v>
      </c>
      <c r="AF123" s="45">
        <f t="shared" si="68"/>
        <v>26.934563006154843</v>
      </c>
      <c r="AG123" s="45">
        <f t="shared" si="46"/>
        <v>26.921988457190455</v>
      </c>
      <c r="AH123" s="38">
        <f t="shared" si="47"/>
        <v>22.100715737664995</v>
      </c>
      <c r="AI123" s="61">
        <f t="shared" si="48"/>
        <v>-0.17908308397026196</v>
      </c>
      <c r="AK123" s="26" t="s">
        <v>103</v>
      </c>
      <c r="AL123" s="24" t="s">
        <v>114</v>
      </c>
      <c r="AM123" s="46">
        <v>484</v>
      </c>
      <c r="AN123" s="45">
        <v>1338</v>
      </c>
      <c r="AO123" s="45">
        <v>1463</v>
      </c>
      <c r="AP123" s="45">
        <v>1524</v>
      </c>
      <c r="AQ123" s="45">
        <v>1628</v>
      </c>
      <c r="AR123" s="45">
        <v>1791</v>
      </c>
      <c r="AS123" s="45">
        <v>1872</v>
      </c>
      <c r="AT123" s="38">
        <v>1594</v>
      </c>
      <c r="AU123" s="61">
        <f t="shared" si="42"/>
        <v>-0.14850427350427353</v>
      </c>
      <c r="AW123" s="26" t="s">
        <v>103</v>
      </c>
      <c r="AX123" s="24" t="s">
        <v>114</v>
      </c>
      <c r="AY123" s="46">
        <v>71</v>
      </c>
      <c r="AZ123" s="45">
        <v>110</v>
      </c>
      <c r="BA123" s="45">
        <v>128</v>
      </c>
      <c r="BB123" s="45">
        <v>128</v>
      </c>
      <c r="BC123" s="45">
        <v>122</v>
      </c>
      <c r="BD123" s="45">
        <v>143</v>
      </c>
      <c r="BE123" s="45">
        <v>137</v>
      </c>
      <c r="BF123" s="38">
        <v>114</v>
      </c>
      <c r="BG123" s="61">
        <f t="shared" si="49"/>
        <v>-0.16788321167883213</v>
      </c>
    </row>
    <row r="124" spans="2:59" x14ac:dyDescent="0.2">
      <c r="B124" s="26" t="s">
        <v>103</v>
      </c>
      <c r="C124" s="24" t="s">
        <v>115</v>
      </c>
      <c r="D124" s="46">
        <v>29590689</v>
      </c>
      <c r="E124" s="45">
        <v>118682981</v>
      </c>
      <c r="F124" s="45">
        <v>119280205</v>
      </c>
      <c r="G124" s="45">
        <v>118243037</v>
      </c>
      <c r="H124" s="45">
        <v>124996397</v>
      </c>
      <c r="I124" s="45">
        <v>143405938</v>
      </c>
      <c r="J124" s="45">
        <v>169104320</v>
      </c>
      <c r="K124" s="44">
        <v>91615688</v>
      </c>
      <c r="L124" s="38">
        <v>78975678.70742166</v>
      </c>
      <c r="M124" s="61"/>
      <c r="N124" s="26" t="s">
        <v>103</v>
      </c>
      <c r="O124" s="24" t="s">
        <v>115</v>
      </c>
      <c r="P124" s="46">
        <f t="shared" si="60"/>
        <v>174062.87647058823</v>
      </c>
      <c r="Q124" s="45">
        <f t="shared" si="61"/>
        <v>659349.89444444445</v>
      </c>
      <c r="R124" s="45">
        <f t="shared" si="52"/>
        <v>627790.55263157899</v>
      </c>
      <c r="S124" s="45">
        <f t="shared" si="34"/>
        <v>591215.18500000006</v>
      </c>
      <c r="T124" s="45">
        <f t="shared" si="62"/>
        <v>581378.59069767443</v>
      </c>
      <c r="U124" s="45">
        <f t="shared" si="43"/>
        <v>637359.72444444441</v>
      </c>
      <c r="V124" s="45">
        <f t="shared" si="44"/>
        <v>690221.71428571432</v>
      </c>
      <c r="W124" s="38">
        <f t="shared" si="45"/>
        <v>516180.90658445534</v>
      </c>
      <c r="Y124" s="26" t="s">
        <v>103</v>
      </c>
      <c r="Z124" s="24" t="s">
        <v>115</v>
      </c>
      <c r="AA124" s="46">
        <f t="shared" si="63"/>
        <v>50.747194306293949</v>
      </c>
      <c r="AB124" s="45">
        <f t="shared" si="64"/>
        <v>192.23028992549402</v>
      </c>
      <c r="AC124" s="45">
        <f t="shared" si="65"/>
        <v>183.02931563602885</v>
      </c>
      <c r="AD124" s="45">
        <f t="shared" si="66"/>
        <v>172.36594314868807</v>
      </c>
      <c r="AE124" s="45">
        <f t="shared" si="67"/>
        <v>169.49813139873891</v>
      </c>
      <c r="AF124" s="45">
        <f t="shared" si="68"/>
        <v>185.81916164561062</v>
      </c>
      <c r="AG124" s="45">
        <f t="shared" si="46"/>
        <v>201.23082049146191</v>
      </c>
      <c r="AH124" s="38">
        <f t="shared" si="47"/>
        <v>150.49006022870418</v>
      </c>
      <c r="AI124" s="61">
        <f t="shared" si="48"/>
        <v>-0.25215203187481228</v>
      </c>
      <c r="AK124" s="26" t="s">
        <v>103</v>
      </c>
      <c r="AL124" s="24" t="s">
        <v>115</v>
      </c>
      <c r="AM124" s="46">
        <v>2299</v>
      </c>
      <c r="AN124" s="45">
        <v>7929</v>
      </c>
      <c r="AO124" s="45">
        <v>8286</v>
      </c>
      <c r="AP124" s="45">
        <v>8562</v>
      </c>
      <c r="AQ124" s="45">
        <v>8949</v>
      </c>
      <c r="AR124" s="45">
        <v>9948</v>
      </c>
      <c r="AS124" s="45">
        <v>11258</v>
      </c>
      <c r="AT124" s="38">
        <v>10005</v>
      </c>
      <c r="AU124" s="61">
        <f t="shared" si="42"/>
        <v>-0.11129863208385149</v>
      </c>
      <c r="AW124" s="26" t="s">
        <v>103</v>
      </c>
      <c r="AX124" s="24" t="s">
        <v>115</v>
      </c>
      <c r="AY124" s="46">
        <v>301</v>
      </c>
      <c r="AZ124" s="45">
        <v>501</v>
      </c>
      <c r="BA124" s="45">
        <v>530</v>
      </c>
      <c r="BB124" s="45">
        <v>537</v>
      </c>
      <c r="BC124" s="45">
        <v>533</v>
      </c>
      <c r="BD124" s="45">
        <v>588</v>
      </c>
      <c r="BE124" s="45">
        <v>572</v>
      </c>
      <c r="BF124" s="38">
        <v>505</v>
      </c>
      <c r="BG124" s="61">
        <f t="shared" si="49"/>
        <v>-0.11713286713286708</v>
      </c>
    </row>
    <row r="125" spans="2:59" x14ac:dyDescent="0.2">
      <c r="B125" s="26" t="s">
        <v>103</v>
      </c>
      <c r="C125" s="24" t="s">
        <v>116</v>
      </c>
      <c r="D125" s="46">
        <v>10826279</v>
      </c>
      <c r="E125" s="45">
        <v>44349853</v>
      </c>
      <c r="F125" s="45">
        <v>44040430</v>
      </c>
      <c r="G125" s="45">
        <v>46220084</v>
      </c>
      <c r="H125" s="45">
        <v>47459910</v>
      </c>
      <c r="I125" s="45">
        <v>55987934</v>
      </c>
      <c r="J125" s="45">
        <v>63983229</v>
      </c>
      <c r="K125" s="44">
        <v>35022196</v>
      </c>
      <c r="L125" s="38">
        <v>30190262.817481086</v>
      </c>
      <c r="M125" s="61"/>
      <c r="N125" s="26" t="s">
        <v>103</v>
      </c>
      <c r="O125" s="24" t="s">
        <v>116</v>
      </c>
      <c r="P125" s="46">
        <f t="shared" si="60"/>
        <v>63683.99411764706</v>
      </c>
      <c r="Q125" s="45">
        <f t="shared" si="61"/>
        <v>246388.07222222222</v>
      </c>
      <c r="R125" s="45">
        <f t="shared" si="52"/>
        <v>231791.73684210525</v>
      </c>
      <c r="S125" s="45">
        <f t="shared" si="34"/>
        <v>231100.42</v>
      </c>
      <c r="T125" s="45">
        <f t="shared" si="62"/>
        <v>220743.76744186046</v>
      </c>
      <c r="U125" s="45">
        <f t="shared" si="43"/>
        <v>248835.26222222223</v>
      </c>
      <c r="V125" s="45">
        <f t="shared" si="44"/>
        <v>261156.03673469389</v>
      </c>
      <c r="W125" s="38">
        <f t="shared" si="45"/>
        <v>197321.97919922278</v>
      </c>
      <c r="Y125" s="26" t="s">
        <v>103</v>
      </c>
      <c r="Z125" s="24" t="s">
        <v>116</v>
      </c>
      <c r="AA125" s="46">
        <f t="shared" si="63"/>
        <v>18.566762133424799</v>
      </c>
      <c r="AB125" s="45">
        <f t="shared" si="64"/>
        <v>71.833257207644962</v>
      </c>
      <c r="AC125" s="45">
        <f t="shared" si="65"/>
        <v>67.577765843179378</v>
      </c>
      <c r="AD125" s="45">
        <f t="shared" si="66"/>
        <v>67.376215743440241</v>
      </c>
      <c r="AE125" s="45">
        <f t="shared" si="67"/>
        <v>64.356783510746496</v>
      </c>
      <c r="AF125" s="45">
        <f t="shared" si="68"/>
        <v>72.546723679948173</v>
      </c>
      <c r="AG125" s="45">
        <f t="shared" si="46"/>
        <v>76.13878622002737</v>
      </c>
      <c r="AH125" s="38">
        <f t="shared" si="47"/>
        <v>57.528273819015389</v>
      </c>
      <c r="AI125" s="61">
        <f t="shared" si="48"/>
        <v>-0.24442880330704186</v>
      </c>
      <c r="AK125" s="26" t="s">
        <v>103</v>
      </c>
      <c r="AL125" s="24" t="s">
        <v>116</v>
      </c>
      <c r="AM125" s="46">
        <v>821</v>
      </c>
      <c r="AN125" s="45">
        <v>2914</v>
      </c>
      <c r="AO125" s="45">
        <v>3138</v>
      </c>
      <c r="AP125" s="45">
        <v>3263</v>
      </c>
      <c r="AQ125" s="45">
        <v>3255</v>
      </c>
      <c r="AR125" s="45">
        <v>3807</v>
      </c>
      <c r="AS125" s="45">
        <v>4421</v>
      </c>
      <c r="AT125" s="38">
        <v>3691</v>
      </c>
      <c r="AU125" s="61">
        <f t="shared" si="42"/>
        <v>-0.16512101334539697</v>
      </c>
      <c r="AW125" s="26" t="s">
        <v>103</v>
      </c>
      <c r="AX125" s="24" t="s">
        <v>116</v>
      </c>
      <c r="AY125" s="46">
        <v>143</v>
      </c>
      <c r="AZ125" s="45">
        <v>218</v>
      </c>
      <c r="BA125" s="45">
        <v>229</v>
      </c>
      <c r="BB125" s="45">
        <v>239</v>
      </c>
      <c r="BC125" s="45">
        <v>240</v>
      </c>
      <c r="BD125" s="45">
        <v>251</v>
      </c>
      <c r="BE125" s="45">
        <v>241</v>
      </c>
      <c r="BF125" s="38">
        <v>235</v>
      </c>
      <c r="BG125" s="61">
        <f t="shared" si="49"/>
        <v>-2.4896265560165998E-2</v>
      </c>
    </row>
    <row r="126" spans="2:59" x14ac:dyDescent="0.2">
      <c r="B126" s="26" t="s">
        <v>103</v>
      </c>
      <c r="C126" s="24" t="s">
        <v>117</v>
      </c>
      <c r="D126" s="46">
        <v>9324864</v>
      </c>
      <c r="E126" s="45">
        <v>39897434</v>
      </c>
      <c r="F126" s="45">
        <v>41918038</v>
      </c>
      <c r="G126" s="45">
        <v>44080696</v>
      </c>
      <c r="H126" s="45">
        <v>44849962</v>
      </c>
      <c r="I126" s="45">
        <v>50768631</v>
      </c>
      <c r="J126" s="45">
        <v>52642358</v>
      </c>
      <c r="K126" s="44">
        <v>28960838</v>
      </c>
      <c r="L126" s="38">
        <v>24965176.673515655</v>
      </c>
      <c r="M126" s="61"/>
      <c r="N126" s="26" t="s">
        <v>103</v>
      </c>
      <c r="O126" s="24" t="s">
        <v>117</v>
      </c>
      <c r="P126" s="46">
        <f t="shared" si="60"/>
        <v>54852.141176470592</v>
      </c>
      <c r="Q126" s="45">
        <f t="shared" si="61"/>
        <v>221652.41111111111</v>
      </c>
      <c r="R126" s="45">
        <f t="shared" si="52"/>
        <v>220621.25263157894</v>
      </c>
      <c r="S126" s="45">
        <f t="shared" si="34"/>
        <v>220403.48</v>
      </c>
      <c r="T126" s="45">
        <f t="shared" si="62"/>
        <v>208604.47441860466</v>
      </c>
      <c r="U126" s="45">
        <f t="shared" si="43"/>
        <v>225638.36</v>
      </c>
      <c r="V126" s="45">
        <f t="shared" si="44"/>
        <v>214866.76734693878</v>
      </c>
      <c r="W126" s="38">
        <f t="shared" si="45"/>
        <v>163171.08936938338</v>
      </c>
      <c r="Y126" s="26" t="s">
        <v>103</v>
      </c>
      <c r="Z126" s="24" t="s">
        <v>117</v>
      </c>
      <c r="AA126" s="46">
        <f t="shared" si="63"/>
        <v>15.991877894014749</v>
      </c>
      <c r="AB126" s="45">
        <f t="shared" si="64"/>
        <v>64.621694201490115</v>
      </c>
      <c r="AC126" s="45">
        <f t="shared" si="65"/>
        <v>64.321064907165876</v>
      </c>
      <c r="AD126" s="45">
        <f t="shared" si="66"/>
        <v>64.257574344023325</v>
      </c>
      <c r="AE126" s="45">
        <f t="shared" si="67"/>
        <v>60.817631025832263</v>
      </c>
      <c r="AF126" s="45">
        <f t="shared" si="68"/>
        <v>65.783778425655967</v>
      </c>
      <c r="AG126" s="45">
        <f t="shared" si="46"/>
        <v>62.643372404355333</v>
      </c>
      <c r="AH126" s="38">
        <f t="shared" si="47"/>
        <v>47.57174617183189</v>
      </c>
      <c r="AI126" s="61">
        <f t="shared" si="48"/>
        <v>-0.24059410683125315</v>
      </c>
      <c r="AK126" s="26" t="s">
        <v>103</v>
      </c>
      <c r="AL126" s="24" t="s">
        <v>117</v>
      </c>
      <c r="AM126" s="46">
        <v>751</v>
      </c>
      <c r="AN126" s="45">
        <v>2732</v>
      </c>
      <c r="AO126" s="45">
        <v>2797</v>
      </c>
      <c r="AP126" s="45">
        <v>2953</v>
      </c>
      <c r="AQ126" s="45">
        <v>2934</v>
      </c>
      <c r="AR126" s="45">
        <v>3364</v>
      </c>
      <c r="AS126" s="45">
        <v>3476</v>
      </c>
      <c r="AT126" s="38">
        <v>2908</v>
      </c>
      <c r="AU126" s="61">
        <f t="shared" si="42"/>
        <v>-0.16340621403912547</v>
      </c>
      <c r="AW126" s="26" t="s">
        <v>103</v>
      </c>
      <c r="AX126" s="24" t="s">
        <v>117</v>
      </c>
      <c r="AY126" s="46">
        <v>122</v>
      </c>
      <c r="AZ126" s="45">
        <v>195</v>
      </c>
      <c r="BA126" s="45">
        <v>210</v>
      </c>
      <c r="BB126" s="45">
        <v>214</v>
      </c>
      <c r="BC126" s="45">
        <v>212</v>
      </c>
      <c r="BD126" s="45">
        <v>217</v>
      </c>
      <c r="BE126" s="45">
        <v>217</v>
      </c>
      <c r="BF126" s="38">
        <v>196</v>
      </c>
      <c r="BG126" s="61">
        <f t="shared" si="49"/>
        <v>-9.6774193548387122E-2</v>
      </c>
    </row>
    <row r="127" spans="2:59" x14ac:dyDescent="0.2">
      <c r="B127" s="26" t="s">
        <v>103</v>
      </c>
      <c r="C127" s="24" t="s">
        <v>118</v>
      </c>
      <c r="D127" s="46">
        <v>14770813</v>
      </c>
      <c r="E127" s="45">
        <v>53325218</v>
      </c>
      <c r="F127" s="45">
        <v>58049010</v>
      </c>
      <c r="G127" s="45">
        <v>60217454</v>
      </c>
      <c r="H127" s="45">
        <v>61976307</v>
      </c>
      <c r="I127" s="45">
        <v>72629836</v>
      </c>
      <c r="J127" s="45">
        <v>78969276</v>
      </c>
      <c r="K127" s="44">
        <v>45769914</v>
      </c>
      <c r="L127" s="38">
        <v>39455142.470035493</v>
      </c>
      <c r="M127" s="61"/>
      <c r="N127" s="26" t="s">
        <v>103</v>
      </c>
      <c r="O127" s="24" t="s">
        <v>118</v>
      </c>
      <c r="P127" s="46">
        <f t="shared" si="60"/>
        <v>86887.135294117645</v>
      </c>
      <c r="Q127" s="45">
        <f t="shared" si="61"/>
        <v>296251.2111111111</v>
      </c>
      <c r="R127" s="45">
        <f t="shared" si="52"/>
        <v>305521.10526315792</v>
      </c>
      <c r="S127" s="45">
        <f t="shared" si="34"/>
        <v>301087.27</v>
      </c>
      <c r="T127" s="45">
        <f t="shared" si="62"/>
        <v>288261.89302325581</v>
      </c>
      <c r="U127" s="45">
        <f t="shared" si="43"/>
        <v>322799.2711111111</v>
      </c>
      <c r="V127" s="45">
        <f t="shared" si="44"/>
        <v>322323.57551020407</v>
      </c>
      <c r="W127" s="38">
        <f t="shared" si="45"/>
        <v>257876.74817016663</v>
      </c>
      <c r="Y127" s="26" t="s">
        <v>103</v>
      </c>
      <c r="Z127" s="24" t="s">
        <v>118</v>
      </c>
      <c r="AA127" s="46">
        <f t="shared" si="63"/>
        <v>25.331526324815641</v>
      </c>
      <c r="AB127" s="45">
        <f t="shared" si="64"/>
        <v>86.370615484288948</v>
      </c>
      <c r="AC127" s="45">
        <f t="shared" si="65"/>
        <v>89.073208531532927</v>
      </c>
      <c r="AD127" s="45">
        <f t="shared" si="66"/>
        <v>87.78054518950438</v>
      </c>
      <c r="AE127" s="45">
        <f t="shared" si="67"/>
        <v>84.041368228354457</v>
      </c>
      <c r="AF127" s="45">
        <f t="shared" si="68"/>
        <v>94.110574667962425</v>
      </c>
      <c r="AG127" s="45">
        <f t="shared" si="46"/>
        <v>93.971887903849577</v>
      </c>
      <c r="AH127" s="38">
        <f t="shared" si="47"/>
        <v>75.18272541404275</v>
      </c>
      <c r="AI127" s="61">
        <f t="shared" si="48"/>
        <v>-0.19994450371191408</v>
      </c>
      <c r="AK127" s="26" t="s">
        <v>103</v>
      </c>
      <c r="AL127" s="24" t="s">
        <v>118</v>
      </c>
      <c r="AM127" s="46">
        <v>1031</v>
      </c>
      <c r="AN127" s="45">
        <v>2940</v>
      </c>
      <c r="AO127" s="45">
        <v>3208</v>
      </c>
      <c r="AP127" s="45">
        <v>3374</v>
      </c>
      <c r="AQ127" s="45">
        <v>3557</v>
      </c>
      <c r="AR127" s="45">
        <v>4128</v>
      </c>
      <c r="AS127" s="45">
        <v>4840</v>
      </c>
      <c r="AT127" s="38">
        <v>4056</v>
      </c>
      <c r="AU127" s="61">
        <f t="shared" si="42"/>
        <v>-0.16198347107438016</v>
      </c>
      <c r="AW127" s="26" t="s">
        <v>103</v>
      </c>
      <c r="AX127" s="24" t="s">
        <v>118</v>
      </c>
      <c r="AY127" s="46">
        <v>56</v>
      </c>
      <c r="AZ127" s="45">
        <v>81</v>
      </c>
      <c r="BA127" s="45">
        <v>92</v>
      </c>
      <c r="BB127" s="45">
        <v>100</v>
      </c>
      <c r="BC127" s="45">
        <v>101</v>
      </c>
      <c r="BD127" s="45">
        <v>106</v>
      </c>
      <c r="BE127" s="45">
        <v>109</v>
      </c>
      <c r="BF127" s="38">
        <v>104</v>
      </c>
      <c r="BG127" s="61">
        <f t="shared" si="49"/>
        <v>-4.587155963302747E-2</v>
      </c>
    </row>
    <row r="128" spans="2:59" x14ac:dyDescent="0.2">
      <c r="B128" s="26" t="s">
        <v>103</v>
      </c>
      <c r="C128" s="24" t="s">
        <v>119</v>
      </c>
      <c r="D128" s="46">
        <v>40761118</v>
      </c>
      <c r="E128" s="45">
        <v>168924829</v>
      </c>
      <c r="F128" s="45">
        <v>168479077</v>
      </c>
      <c r="G128" s="45">
        <v>180749284</v>
      </c>
      <c r="H128" s="45">
        <v>181392950</v>
      </c>
      <c r="I128" s="45">
        <v>200184812</v>
      </c>
      <c r="J128" s="45">
        <v>228382104</v>
      </c>
      <c r="K128" s="44">
        <v>128973052</v>
      </c>
      <c r="L128" s="38">
        <v>111178931.6767188</v>
      </c>
      <c r="M128" s="61"/>
      <c r="N128" s="26" t="s">
        <v>103</v>
      </c>
      <c r="O128" s="24" t="s">
        <v>119</v>
      </c>
      <c r="P128" s="46">
        <f t="shared" si="60"/>
        <v>239771.28235294117</v>
      </c>
      <c r="Q128" s="45">
        <f t="shared" si="61"/>
        <v>938471.27222222218</v>
      </c>
      <c r="R128" s="45">
        <f t="shared" si="52"/>
        <v>886731.98421052634</v>
      </c>
      <c r="S128" s="45">
        <f t="shared" si="34"/>
        <v>903746.42</v>
      </c>
      <c r="T128" s="45">
        <f t="shared" si="62"/>
        <v>843688.13953488367</v>
      </c>
      <c r="U128" s="45">
        <f t="shared" si="43"/>
        <v>889710.27555555559</v>
      </c>
      <c r="V128" s="45">
        <f t="shared" si="44"/>
        <v>932171.85306122445</v>
      </c>
      <c r="W128" s="38">
        <f t="shared" si="45"/>
        <v>726659.68416156084</v>
      </c>
      <c r="Y128" s="26" t="s">
        <v>103</v>
      </c>
      <c r="Z128" s="24" t="s">
        <v>119</v>
      </c>
      <c r="AA128" s="46">
        <f t="shared" si="63"/>
        <v>69.904163951294805</v>
      </c>
      <c r="AB128" s="45">
        <f t="shared" si="64"/>
        <v>273.60678490443797</v>
      </c>
      <c r="AC128" s="45">
        <f t="shared" si="65"/>
        <v>258.52244437624677</v>
      </c>
      <c r="AD128" s="45">
        <f t="shared" si="66"/>
        <v>263.48292128279883</v>
      </c>
      <c r="AE128" s="45">
        <f t="shared" si="67"/>
        <v>245.97321852328969</v>
      </c>
      <c r="AF128" s="45">
        <f t="shared" si="68"/>
        <v>259.39075089083252</v>
      </c>
      <c r="AG128" s="45">
        <f t="shared" si="46"/>
        <v>271.77021955137741</v>
      </c>
      <c r="AH128" s="38">
        <f t="shared" si="47"/>
        <v>211.85413532407023</v>
      </c>
      <c r="AI128" s="61">
        <f t="shared" si="48"/>
        <v>-0.22046596689737818</v>
      </c>
      <c r="AK128" s="26" t="s">
        <v>103</v>
      </c>
      <c r="AL128" s="24" t="s">
        <v>119</v>
      </c>
      <c r="AM128" s="46">
        <v>3015</v>
      </c>
      <c r="AN128" s="45">
        <v>9789</v>
      </c>
      <c r="AO128" s="45">
        <v>10253</v>
      </c>
      <c r="AP128" s="45">
        <v>11016</v>
      </c>
      <c r="AQ128" s="45">
        <v>11355</v>
      </c>
      <c r="AR128" s="45">
        <v>12491</v>
      </c>
      <c r="AS128" s="45">
        <v>14007</v>
      </c>
      <c r="AT128" s="38">
        <v>11570</v>
      </c>
      <c r="AU128" s="61">
        <f t="shared" si="42"/>
        <v>-0.17398443635325189</v>
      </c>
      <c r="AW128" s="26" t="s">
        <v>103</v>
      </c>
      <c r="AX128" s="24" t="s">
        <v>119</v>
      </c>
      <c r="AY128" s="46">
        <v>248</v>
      </c>
      <c r="AZ128" s="45">
        <v>379</v>
      </c>
      <c r="BA128" s="45">
        <v>420</v>
      </c>
      <c r="BB128" s="45">
        <v>442</v>
      </c>
      <c r="BC128" s="45">
        <v>458</v>
      </c>
      <c r="BD128" s="45">
        <v>464</v>
      </c>
      <c r="BE128" s="45">
        <v>512</v>
      </c>
      <c r="BF128" s="38">
        <v>488</v>
      </c>
      <c r="BG128" s="61">
        <f t="shared" si="49"/>
        <v>-4.6875E-2</v>
      </c>
    </row>
    <row r="129" spans="2:59" x14ac:dyDescent="0.2">
      <c r="B129" s="26" t="s">
        <v>103</v>
      </c>
      <c r="C129" s="24" t="s">
        <v>120</v>
      </c>
      <c r="D129" s="46">
        <v>69673158</v>
      </c>
      <c r="E129" s="45">
        <v>271865730</v>
      </c>
      <c r="F129" s="45">
        <v>285252128</v>
      </c>
      <c r="G129" s="45">
        <v>298705438</v>
      </c>
      <c r="H129" s="45">
        <v>311810182</v>
      </c>
      <c r="I129" s="45">
        <v>354499722</v>
      </c>
      <c r="J129" s="45">
        <v>426708680</v>
      </c>
      <c r="K129" s="44">
        <v>218292253</v>
      </c>
      <c r="L129" s="38">
        <v>188174964.50222808</v>
      </c>
      <c r="M129" s="61"/>
      <c r="N129" s="26" t="s">
        <v>103</v>
      </c>
      <c r="O129" s="24" t="s">
        <v>120</v>
      </c>
      <c r="P129" s="46">
        <f t="shared" si="60"/>
        <v>409842.10588235292</v>
      </c>
      <c r="Q129" s="45">
        <f t="shared" si="61"/>
        <v>1510365.1666666667</v>
      </c>
      <c r="R129" s="45">
        <f t="shared" si="52"/>
        <v>1501326.9894736842</v>
      </c>
      <c r="S129" s="45">
        <f t="shared" si="34"/>
        <v>1493527.19</v>
      </c>
      <c r="T129" s="45">
        <f t="shared" si="62"/>
        <v>1450279.9162790698</v>
      </c>
      <c r="U129" s="45">
        <f t="shared" si="43"/>
        <v>1575554.32</v>
      </c>
      <c r="V129" s="45">
        <f t="shared" si="44"/>
        <v>1741668.081632653</v>
      </c>
      <c r="W129" s="38">
        <f t="shared" si="45"/>
        <v>1229901.7287727327</v>
      </c>
      <c r="Y129" s="26" t="s">
        <v>103</v>
      </c>
      <c r="Z129" s="24" t="s">
        <v>120</v>
      </c>
      <c r="AA129" s="46">
        <f t="shared" si="63"/>
        <v>119.48749442634195</v>
      </c>
      <c r="AB129" s="45">
        <f t="shared" si="64"/>
        <v>440.33969873663756</v>
      </c>
      <c r="AC129" s="45">
        <f t="shared" si="65"/>
        <v>437.70466165413535</v>
      </c>
      <c r="AD129" s="45">
        <f t="shared" si="66"/>
        <v>435.43066763848395</v>
      </c>
      <c r="AE129" s="45">
        <f t="shared" si="67"/>
        <v>422.8221330259679</v>
      </c>
      <c r="AF129" s="45">
        <f t="shared" si="68"/>
        <v>459.34528279883386</v>
      </c>
      <c r="AG129" s="45">
        <f t="shared" si="46"/>
        <v>507.77495091330991</v>
      </c>
      <c r="AH129" s="38">
        <f t="shared" si="47"/>
        <v>358.57193258680252</v>
      </c>
      <c r="AI129" s="61">
        <f t="shared" si="48"/>
        <v>-0.29383690167887022</v>
      </c>
      <c r="AK129" s="26" t="s">
        <v>103</v>
      </c>
      <c r="AL129" s="24" t="s">
        <v>120</v>
      </c>
      <c r="AM129" s="46">
        <v>5031</v>
      </c>
      <c r="AN129" s="45">
        <v>16507</v>
      </c>
      <c r="AO129" s="45">
        <v>17931</v>
      </c>
      <c r="AP129" s="45">
        <v>19269</v>
      </c>
      <c r="AQ129" s="45">
        <v>20382</v>
      </c>
      <c r="AR129" s="45">
        <v>22899</v>
      </c>
      <c r="AS129" s="45">
        <v>25369</v>
      </c>
      <c r="AT129" s="38">
        <v>21164</v>
      </c>
      <c r="AU129" s="61">
        <f t="shared" si="42"/>
        <v>-0.16575347865505141</v>
      </c>
      <c r="AW129" s="26" t="s">
        <v>103</v>
      </c>
      <c r="AX129" s="24" t="s">
        <v>120</v>
      </c>
      <c r="AY129" s="46">
        <v>596</v>
      </c>
      <c r="AZ129" s="45">
        <v>985</v>
      </c>
      <c r="BA129" s="45">
        <v>1116</v>
      </c>
      <c r="BB129" s="45">
        <v>1174</v>
      </c>
      <c r="BC129" s="45">
        <v>1217</v>
      </c>
      <c r="BD129" s="45">
        <v>1248</v>
      </c>
      <c r="BE129" s="45">
        <v>1305</v>
      </c>
      <c r="BF129" s="38">
        <v>1147</v>
      </c>
      <c r="BG129" s="61">
        <f t="shared" si="49"/>
        <v>-0.12107279693486594</v>
      </c>
    </row>
    <row r="130" spans="2:59" x14ac:dyDescent="0.2">
      <c r="B130" s="26" t="s">
        <v>103</v>
      </c>
      <c r="C130" s="24" t="s">
        <v>121</v>
      </c>
      <c r="D130" s="46">
        <v>3824486</v>
      </c>
      <c r="E130" s="45">
        <v>19011345</v>
      </c>
      <c r="F130" s="45">
        <v>20151095</v>
      </c>
      <c r="G130" s="45">
        <v>20010542</v>
      </c>
      <c r="H130" s="45">
        <v>19862061</v>
      </c>
      <c r="I130" s="45">
        <v>23212650</v>
      </c>
      <c r="J130" s="45">
        <v>29158863</v>
      </c>
      <c r="K130" s="44">
        <v>16512486</v>
      </c>
      <c r="L130" s="38">
        <v>14234295.64810776</v>
      </c>
      <c r="M130" s="61"/>
      <c r="N130" s="26" t="s">
        <v>103</v>
      </c>
      <c r="O130" s="24" t="s">
        <v>121</v>
      </c>
      <c r="P130" s="46">
        <f t="shared" si="60"/>
        <v>22496.976470588233</v>
      </c>
      <c r="Q130" s="45">
        <f t="shared" si="61"/>
        <v>105618.58333333333</v>
      </c>
      <c r="R130" s="45">
        <f t="shared" si="52"/>
        <v>106058.39473684211</v>
      </c>
      <c r="S130" s="45">
        <f t="shared" si="34"/>
        <v>100052.71</v>
      </c>
      <c r="T130" s="45">
        <f t="shared" si="62"/>
        <v>92381.679069767444</v>
      </c>
      <c r="U130" s="45">
        <f t="shared" si="43"/>
        <v>103167.33333333333</v>
      </c>
      <c r="V130" s="45">
        <f t="shared" si="44"/>
        <v>119015.76734693878</v>
      </c>
      <c r="W130" s="38">
        <f t="shared" si="45"/>
        <v>93034.612079135695</v>
      </c>
      <c r="Y130" s="26" t="s">
        <v>103</v>
      </c>
      <c r="Z130" s="24" t="s">
        <v>121</v>
      </c>
      <c r="AA130" s="46">
        <f t="shared" si="63"/>
        <v>6.5588852683930714</v>
      </c>
      <c r="AB130" s="45">
        <f t="shared" si="64"/>
        <v>30.792589893100097</v>
      </c>
      <c r="AC130" s="45">
        <f t="shared" si="65"/>
        <v>30.920814792082247</v>
      </c>
      <c r="AD130" s="45">
        <f t="shared" si="66"/>
        <v>29.169886297376095</v>
      </c>
      <c r="AE130" s="45">
        <f t="shared" si="67"/>
        <v>26.933434131127534</v>
      </c>
      <c r="AF130" s="45">
        <f t="shared" si="68"/>
        <v>30.077939747327502</v>
      </c>
      <c r="AG130" s="45">
        <f t="shared" si="46"/>
        <v>34.698474445171655</v>
      </c>
      <c r="AH130" s="38">
        <f t="shared" si="47"/>
        <v>27.123793609077463</v>
      </c>
      <c r="AI130" s="61">
        <f t="shared" si="48"/>
        <v>-0.21830011137991745</v>
      </c>
      <c r="AK130" s="26" t="s">
        <v>103</v>
      </c>
      <c r="AL130" s="24" t="s">
        <v>121</v>
      </c>
      <c r="AM130" s="46">
        <v>352</v>
      </c>
      <c r="AN130" s="45">
        <v>1396</v>
      </c>
      <c r="AO130" s="45">
        <v>1514</v>
      </c>
      <c r="AP130" s="45">
        <v>1545</v>
      </c>
      <c r="AQ130" s="45">
        <v>1618</v>
      </c>
      <c r="AR130" s="45">
        <v>1748</v>
      </c>
      <c r="AS130" s="45">
        <v>2331</v>
      </c>
      <c r="AT130" s="38">
        <v>2155</v>
      </c>
      <c r="AU130" s="61">
        <f t="shared" si="42"/>
        <v>-7.5504075504075452E-2</v>
      </c>
      <c r="AW130" s="26" t="s">
        <v>103</v>
      </c>
      <c r="AX130" s="24" t="s">
        <v>121</v>
      </c>
      <c r="AY130" s="46">
        <v>63</v>
      </c>
      <c r="AZ130" s="45">
        <v>93</v>
      </c>
      <c r="BA130" s="45">
        <v>101</v>
      </c>
      <c r="BB130" s="45">
        <v>109</v>
      </c>
      <c r="BC130" s="45">
        <v>104</v>
      </c>
      <c r="BD130" s="45">
        <v>107</v>
      </c>
      <c r="BE130" s="45">
        <v>106</v>
      </c>
      <c r="BF130" s="38">
        <v>91</v>
      </c>
      <c r="BG130" s="61">
        <f t="shared" si="49"/>
        <v>-0.14150943396226412</v>
      </c>
    </row>
    <row r="131" spans="2:59" x14ac:dyDescent="0.2">
      <c r="B131" s="26" t="s">
        <v>103</v>
      </c>
      <c r="C131" s="24" t="s">
        <v>122</v>
      </c>
      <c r="D131" s="46">
        <v>2394345</v>
      </c>
      <c r="E131" s="45">
        <v>6414375</v>
      </c>
      <c r="F131" s="45">
        <v>7478518</v>
      </c>
      <c r="G131" s="45">
        <v>6566002</v>
      </c>
      <c r="H131" s="45">
        <v>6916383</v>
      </c>
      <c r="I131" s="45">
        <v>7514457</v>
      </c>
      <c r="J131" s="45">
        <v>9666704</v>
      </c>
      <c r="K131" s="44">
        <v>5353728</v>
      </c>
      <c r="L131" s="38">
        <v>4615086.2548227236</v>
      </c>
      <c r="M131" s="61"/>
      <c r="N131" s="26" t="s">
        <v>103</v>
      </c>
      <c r="O131" s="24" t="s">
        <v>122</v>
      </c>
      <c r="P131" s="46">
        <f t="shared" si="60"/>
        <v>14084.382352941177</v>
      </c>
      <c r="Q131" s="45">
        <f t="shared" si="61"/>
        <v>35635.416666666664</v>
      </c>
      <c r="R131" s="45">
        <f t="shared" si="52"/>
        <v>39360.621052631577</v>
      </c>
      <c r="S131" s="45">
        <f t="shared" si="34"/>
        <v>32830.01</v>
      </c>
      <c r="T131" s="45">
        <f t="shared" si="62"/>
        <v>32169.223255813955</v>
      </c>
      <c r="U131" s="45">
        <f t="shared" si="43"/>
        <v>33397.58666666667</v>
      </c>
      <c r="V131" s="45">
        <f t="shared" si="44"/>
        <v>39455.934693877549</v>
      </c>
      <c r="W131" s="38">
        <f t="shared" si="45"/>
        <v>30163.962449821724</v>
      </c>
      <c r="Y131" s="26" t="s">
        <v>103</v>
      </c>
      <c r="Z131" s="24" t="s">
        <v>122</v>
      </c>
      <c r="AA131" s="46">
        <f t="shared" si="63"/>
        <v>4.1062339221402846</v>
      </c>
      <c r="AB131" s="45">
        <f t="shared" si="64"/>
        <v>10.389334305150632</v>
      </c>
      <c r="AC131" s="45">
        <f t="shared" si="65"/>
        <v>11.475399723799294</v>
      </c>
      <c r="AD131" s="45">
        <f t="shared" si="66"/>
        <v>9.5714314868804671</v>
      </c>
      <c r="AE131" s="45">
        <f t="shared" si="67"/>
        <v>9.378782290324768</v>
      </c>
      <c r="AF131" s="45">
        <f t="shared" si="68"/>
        <v>9.736905733722061</v>
      </c>
      <c r="AG131" s="45">
        <f t="shared" si="46"/>
        <v>11.503187957398703</v>
      </c>
      <c r="AH131" s="38">
        <f t="shared" si="47"/>
        <v>8.7941581486360718</v>
      </c>
      <c r="AI131" s="61">
        <f t="shared" si="48"/>
        <v>-0.23550252493442203</v>
      </c>
      <c r="AK131" s="26" t="s">
        <v>103</v>
      </c>
      <c r="AL131" s="24" t="s">
        <v>122</v>
      </c>
      <c r="AM131" s="46">
        <v>210</v>
      </c>
      <c r="AN131" s="45">
        <v>614</v>
      </c>
      <c r="AO131" s="45">
        <v>614</v>
      </c>
      <c r="AP131" s="45">
        <v>661</v>
      </c>
      <c r="AQ131" s="45">
        <v>655</v>
      </c>
      <c r="AR131" s="45">
        <v>660</v>
      </c>
      <c r="AS131" s="45">
        <v>697</v>
      </c>
      <c r="AT131" s="38">
        <v>627</v>
      </c>
      <c r="AU131" s="61">
        <f t="shared" si="42"/>
        <v>-0.1004304160688666</v>
      </c>
      <c r="AW131" s="26" t="s">
        <v>103</v>
      </c>
      <c r="AX131" s="24" t="s">
        <v>122</v>
      </c>
      <c r="AY131" s="46">
        <v>29</v>
      </c>
      <c r="AZ131" s="45">
        <v>49</v>
      </c>
      <c r="BA131" s="45">
        <v>46</v>
      </c>
      <c r="BB131" s="45">
        <v>49</v>
      </c>
      <c r="BC131" s="45">
        <v>45</v>
      </c>
      <c r="BD131" s="45">
        <v>45</v>
      </c>
      <c r="BE131" s="45">
        <v>50</v>
      </c>
      <c r="BF131" s="38">
        <v>44</v>
      </c>
      <c r="BG131" s="61">
        <f t="shared" si="49"/>
        <v>-0.12</v>
      </c>
    </row>
    <row r="132" spans="2:59" x14ac:dyDescent="0.2">
      <c r="B132" s="26" t="s">
        <v>103</v>
      </c>
      <c r="C132" s="24" t="s">
        <v>123</v>
      </c>
      <c r="D132" s="46">
        <v>8023772</v>
      </c>
      <c r="E132" s="45">
        <v>31901644</v>
      </c>
      <c r="F132" s="45">
        <v>34689341</v>
      </c>
      <c r="G132" s="45">
        <v>39308316</v>
      </c>
      <c r="H132" s="45">
        <v>34699232</v>
      </c>
      <c r="I132" s="45">
        <v>39947507</v>
      </c>
      <c r="J132" s="45">
        <v>44418773</v>
      </c>
      <c r="K132" s="44">
        <v>25535994</v>
      </c>
      <c r="L132" s="38">
        <v>22012850.655213628</v>
      </c>
      <c r="M132" s="61"/>
      <c r="N132" s="26" t="s">
        <v>103</v>
      </c>
      <c r="O132" s="24" t="s">
        <v>123</v>
      </c>
      <c r="P132" s="46">
        <f t="shared" si="60"/>
        <v>47198.658823529411</v>
      </c>
      <c r="Q132" s="45">
        <f t="shared" si="61"/>
        <v>177231.35555555555</v>
      </c>
      <c r="R132" s="45">
        <f t="shared" si="52"/>
        <v>182575.47894736842</v>
      </c>
      <c r="S132" s="45">
        <f t="shared" si="34"/>
        <v>196541.58</v>
      </c>
      <c r="T132" s="45">
        <f t="shared" si="62"/>
        <v>161391.77674418603</v>
      </c>
      <c r="U132" s="45">
        <f t="shared" si="43"/>
        <v>177544.47555555555</v>
      </c>
      <c r="V132" s="45">
        <f t="shared" si="44"/>
        <v>181301.11428571428</v>
      </c>
      <c r="W132" s="38">
        <f t="shared" si="45"/>
        <v>143874.84088374919</v>
      </c>
      <c r="Y132" s="26" t="s">
        <v>103</v>
      </c>
      <c r="Z132" s="24" t="s">
        <v>123</v>
      </c>
      <c r="AA132" s="46">
        <f t="shared" si="63"/>
        <v>13.760541931058137</v>
      </c>
      <c r="AB132" s="45">
        <f t="shared" si="64"/>
        <v>51.670949141561387</v>
      </c>
      <c r="AC132" s="45">
        <f t="shared" si="65"/>
        <v>53.229002608562219</v>
      </c>
      <c r="AD132" s="45">
        <f t="shared" si="66"/>
        <v>57.300752186588916</v>
      </c>
      <c r="AE132" s="45">
        <f t="shared" si="67"/>
        <v>47.052996135331206</v>
      </c>
      <c r="AF132" s="45">
        <f t="shared" si="68"/>
        <v>51.762237771298992</v>
      </c>
      <c r="AG132" s="45">
        <f t="shared" si="46"/>
        <v>52.857467721782591</v>
      </c>
      <c r="AH132" s="38">
        <f t="shared" si="47"/>
        <v>41.946017750364192</v>
      </c>
      <c r="AI132" s="61">
        <f t="shared" si="48"/>
        <v>-0.20643156855056422</v>
      </c>
      <c r="AK132" s="26" t="s">
        <v>103</v>
      </c>
      <c r="AL132" s="24" t="s">
        <v>123</v>
      </c>
      <c r="AM132" s="46">
        <v>648</v>
      </c>
      <c r="AN132" s="45">
        <v>2281</v>
      </c>
      <c r="AO132" s="45">
        <v>2535</v>
      </c>
      <c r="AP132" s="45">
        <v>2766</v>
      </c>
      <c r="AQ132" s="45">
        <v>2740</v>
      </c>
      <c r="AR132" s="45">
        <v>3013</v>
      </c>
      <c r="AS132" s="45">
        <v>3394</v>
      </c>
      <c r="AT132" s="38">
        <v>3068</v>
      </c>
      <c r="AU132" s="61">
        <f t="shared" si="42"/>
        <v>-9.6051856216853304E-2</v>
      </c>
      <c r="AW132" s="26" t="s">
        <v>103</v>
      </c>
      <c r="AX132" s="24" t="s">
        <v>123</v>
      </c>
      <c r="AY132" s="46">
        <v>170</v>
      </c>
      <c r="AZ132" s="45">
        <v>282</v>
      </c>
      <c r="BA132" s="45">
        <v>283</v>
      </c>
      <c r="BB132" s="45">
        <v>302</v>
      </c>
      <c r="BC132" s="45">
        <v>333</v>
      </c>
      <c r="BD132" s="45">
        <v>318</v>
      </c>
      <c r="BE132" s="45">
        <v>298</v>
      </c>
      <c r="BF132" s="38">
        <v>274</v>
      </c>
      <c r="BG132" s="61">
        <f t="shared" si="49"/>
        <v>-8.0536912751677847E-2</v>
      </c>
    </row>
    <row r="133" spans="2:59" x14ac:dyDescent="0.2">
      <c r="B133" s="26" t="s">
        <v>103</v>
      </c>
      <c r="C133" s="24" t="s">
        <v>124</v>
      </c>
      <c r="D133" s="46">
        <v>4190997</v>
      </c>
      <c r="E133" s="45">
        <v>19859289</v>
      </c>
      <c r="F133" s="45">
        <v>20796124</v>
      </c>
      <c r="G133" s="45">
        <v>23143878</v>
      </c>
      <c r="H133" s="45">
        <v>24319209</v>
      </c>
      <c r="I133" s="45">
        <v>27304578</v>
      </c>
      <c r="J133" s="45">
        <v>30892644</v>
      </c>
      <c r="K133" s="44">
        <v>17204615</v>
      </c>
      <c r="L133" s="38">
        <v>14830933.175166326</v>
      </c>
      <c r="M133" s="61"/>
      <c r="N133" s="26" t="s">
        <v>103</v>
      </c>
      <c r="O133" s="24" t="s">
        <v>124</v>
      </c>
      <c r="P133" s="46">
        <f t="shared" si="60"/>
        <v>24652.923529411764</v>
      </c>
      <c r="Q133" s="45">
        <f t="shared" si="61"/>
        <v>110329.38333333333</v>
      </c>
      <c r="R133" s="45">
        <f t="shared" si="52"/>
        <v>109453.28421052631</v>
      </c>
      <c r="S133" s="45">
        <f t="shared" si="34"/>
        <v>115719.39</v>
      </c>
      <c r="T133" s="45">
        <f t="shared" si="62"/>
        <v>113112.6</v>
      </c>
      <c r="U133" s="45">
        <f t="shared" si="43"/>
        <v>121353.68</v>
      </c>
      <c r="V133" s="45">
        <f t="shared" si="44"/>
        <v>126092.42448979591</v>
      </c>
      <c r="W133" s="38">
        <f t="shared" si="45"/>
        <v>96934.203759257027</v>
      </c>
      <c r="Y133" s="26" t="s">
        <v>103</v>
      </c>
      <c r="Z133" s="24" t="s">
        <v>124</v>
      </c>
      <c r="AA133" s="46">
        <f t="shared" si="63"/>
        <v>7.1874412622191732</v>
      </c>
      <c r="AB133" s="45">
        <f t="shared" si="64"/>
        <v>32.166000971817297</v>
      </c>
      <c r="AC133" s="45">
        <f t="shared" si="65"/>
        <v>31.910578487033909</v>
      </c>
      <c r="AD133" s="45">
        <f t="shared" si="66"/>
        <v>33.737431486880467</v>
      </c>
      <c r="AE133" s="45">
        <f t="shared" si="67"/>
        <v>32.977434402332364</v>
      </c>
      <c r="AF133" s="45">
        <f t="shared" si="68"/>
        <v>35.380081632653059</v>
      </c>
      <c r="AG133" s="45">
        <f t="shared" si="46"/>
        <v>36.761639792943413</v>
      </c>
      <c r="AH133" s="38">
        <f t="shared" si="47"/>
        <v>28.260700804448113</v>
      </c>
      <c r="AI133" s="61">
        <f t="shared" si="48"/>
        <v>-0.23124482575793859</v>
      </c>
      <c r="AK133" s="26" t="s">
        <v>103</v>
      </c>
      <c r="AL133" s="24" t="s">
        <v>124</v>
      </c>
      <c r="AM133" s="46">
        <v>395</v>
      </c>
      <c r="AN133" s="45">
        <v>1487</v>
      </c>
      <c r="AO133" s="45">
        <v>1692</v>
      </c>
      <c r="AP133" s="45">
        <v>1920</v>
      </c>
      <c r="AQ133" s="45">
        <v>2010</v>
      </c>
      <c r="AR133" s="45">
        <v>2184</v>
      </c>
      <c r="AS133" s="45">
        <v>2280</v>
      </c>
      <c r="AT133" s="38">
        <v>2025</v>
      </c>
      <c r="AU133" s="61">
        <f t="shared" si="42"/>
        <v>-0.11184210526315785</v>
      </c>
      <c r="AW133" s="26" t="s">
        <v>103</v>
      </c>
      <c r="AX133" s="24" t="s">
        <v>124</v>
      </c>
      <c r="AY133" s="46">
        <v>123</v>
      </c>
      <c r="AZ133" s="45">
        <v>215</v>
      </c>
      <c r="BA133" s="45">
        <v>226</v>
      </c>
      <c r="BB133" s="45">
        <v>241</v>
      </c>
      <c r="BC133" s="45">
        <v>256</v>
      </c>
      <c r="BD133" s="45">
        <v>255</v>
      </c>
      <c r="BE133" s="45">
        <v>241</v>
      </c>
      <c r="BF133" s="38">
        <v>207</v>
      </c>
      <c r="BG133" s="61">
        <f t="shared" si="49"/>
        <v>-0.14107883817427391</v>
      </c>
    </row>
    <row r="134" spans="2:59" x14ac:dyDescent="0.2">
      <c r="B134" s="26" t="s">
        <v>103</v>
      </c>
      <c r="C134" s="24" t="s">
        <v>125</v>
      </c>
      <c r="D134" s="46">
        <v>4269454</v>
      </c>
      <c r="E134" s="45">
        <v>16984896</v>
      </c>
      <c r="F134" s="45">
        <v>18949917</v>
      </c>
      <c r="G134" s="45">
        <v>20652756</v>
      </c>
      <c r="H134" s="45">
        <v>20166929</v>
      </c>
      <c r="I134" s="45">
        <v>22878457</v>
      </c>
      <c r="J134" s="45">
        <v>27351069</v>
      </c>
      <c r="K134" s="44">
        <v>14741565</v>
      </c>
      <c r="L134" s="38">
        <v>12707704.613696428</v>
      </c>
      <c r="M134" s="61"/>
      <c r="N134" s="26" t="s">
        <v>103</v>
      </c>
      <c r="O134" s="24" t="s">
        <v>125</v>
      </c>
      <c r="P134" s="46">
        <f t="shared" si="60"/>
        <v>25114.435294117648</v>
      </c>
      <c r="Q134" s="45">
        <f t="shared" si="61"/>
        <v>94360.53333333334</v>
      </c>
      <c r="R134" s="45">
        <f t="shared" si="52"/>
        <v>99736.405263157896</v>
      </c>
      <c r="S134" s="45">
        <f t="shared" si="34"/>
        <v>103263.78</v>
      </c>
      <c r="T134" s="45">
        <f t="shared" si="62"/>
        <v>93799.669767441854</v>
      </c>
      <c r="U134" s="45">
        <f t="shared" si="43"/>
        <v>101682.03111111111</v>
      </c>
      <c r="V134" s="45">
        <f t="shared" si="44"/>
        <v>111637.01632653062</v>
      </c>
      <c r="W134" s="38">
        <f t="shared" si="45"/>
        <v>83056.89289997665</v>
      </c>
      <c r="Y134" s="26" t="s">
        <v>103</v>
      </c>
      <c r="Z134" s="24" t="s">
        <v>125</v>
      </c>
      <c r="AA134" s="46">
        <f t="shared" si="63"/>
        <v>7.3219927971188481</v>
      </c>
      <c r="AB134" s="45">
        <f t="shared" si="64"/>
        <v>27.51035957240039</v>
      </c>
      <c r="AC134" s="45">
        <f t="shared" si="65"/>
        <v>29.077669172932332</v>
      </c>
      <c r="AD134" s="45">
        <f t="shared" si="66"/>
        <v>30.106058309037902</v>
      </c>
      <c r="AE134" s="45">
        <f t="shared" si="67"/>
        <v>27.346842497796459</v>
      </c>
      <c r="AF134" s="45">
        <f t="shared" si="68"/>
        <v>29.644907029478457</v>
      </c>
      <c r="AG134" s="45">
        <f t="shared" si="46"/>
        <v>32.547235080621171</v>
      </c>
      <c r="AH134" s="38">
        <f t="shared" si="47"/>
        <v>24.214837580168119</v>
      </c>
      <c r="AI134" s="61">
        <f t="shared" si="48"/>
        <v>-0.25600938082185098</v>
      </c>
      <c r="AK134" s="26" t="s">
        <v>103</v>
      </c>
      <c r="AL134" s="24" t="s">
        <v>125</v>
      </c>
      <c r="AM134" s="46">
        <v>376</v>
      </c>
      <c r="AN134" s="45">
        <v>1139</v>
      </c>
      <c r="AO134" s="45">
        <v>1309</v>
      </c>
      <c r="AP134" s="45">
        <v>1559</v>
      </c>
      <c r="AQ134" s="45">
        <v>1617</v>
      </c>
      <c r="AR134" s="45">
        <v>1584</v>
      </c>
      <c r="AS134" s="45">
        <v>1986</v>
      </c>
      <c r="AT134" s="38">
        <v>1538</v>
      </c>
      <c r="AU134" s="61">
        <f t="shared" si="42"/>
        <v>-0.22557905337361528</v>
      </c>
      <c r="AW134" s="26" t="s">
        <v>103</v>
      </c>
      <c r="AX134" s="24" t="s">
        <v>125</v>
      </c>
      <c r="AY134" s="46">
        <v>70</v>
      </c>
      <c r="AZ134" s="45">
        <v>130</v>
      </c>
      <c r="BA134" s="45">
        <v>138</v>
      </c>
      <c r="BB134" s="45">
        <v>141</v>
      </c>
      <c r="BC134" s="45">
        <v>149</v>
      </c>
      <c r="BD134" s="45">
        <v>146</v>
      </c>
      <c r="BE134" s="45">
        <v>155</v>
      </c>
      <c r="BF134" s="38">
        <v>126</v>
      </c>
      <c r="BG134" s="61">
        <f t="shared" si="49"/>
        <v>-0.18709677419354842</v>
      </c>
    </row>
    <row r="135" spans="2:59" x14ac:dyDescent="0.2">
      <c r="B135" s="26" t="s">
        <v>103</v>
      </c>
      <c r="C135" s="24" t="s">
        <v>126</v>
      </c>
      <c r="D135" s="46">
        <v>9471152</v>
      </c>
      <c r="E135" s="45">
        <v>35531240</v>
      </c>
      <c r="F135" s="45">
        <v>37933961</v>
      </c>
      <c r="G135" s="45">
        <v>39001084</v>
      </c>
      <c r="H135" s="45">
        <v>40530259</v>
      </c>
      <c r="I135" s="45">
        <v>45244893</v>
      </c>
      <c r="J135" s="45">
        <v>53732252</v>
      </c>
      <c r="K135" s="44">
        <v>34762176</v>
      </c>
      <c r="L135" s="38">
        <v>29966117.188868836</v>
      </c>
      <c r="M135" s="61"/>
      <c r="N135" s="26" t="s">
        <v>103</v>
      </c>
      <c r="O135" s="24" t="s">
        <v>126</v>
      </c>
      <c r="P135" s="46">
        <f t="shared" si="60"/>
        <v>55712.658823529411</v>
      </c>
      <c r="Q135" s="45">
        <f t="shared" si="61"/>
        <v>197395.77777777778</v>
      </c>
      <c r="R135" s="45">
        <f t="shared" si="52"/>
        <v>199652.42631578946</v>
      </c>
      <c r="S135" s="45">
        <f t="shared" si="34"/>
        <v>195005.42</v>
      </c>
      <c r="T135" s="45">
        <f t="shared" si="62"/>
        <v>188512.83255813955</v>
      </c>
      <c r="U135" s="45">
        <f t="shared" si="43"/>
        <v>201088.41333333333</v>
      </c>
      <c r="V135" s="45">
        <f t="shared" si="44"/>
        <v>219315.3142857143</v>
      </c>
      <c r="W135" s="38">
        <f t="shared" si="45"/>
        <v>195856.97509064598</v>
      </c>
      <c r="Y135" s="26" t="s">
        <v>103</v>
      </c>
      <c r="Z135" s="24" t="s">
        <v>126</v>
      </c>
      <c r="AA135" s="46">
        <f t="shared" si="63"/>
        <v>16.242757674498371</v>
      </c>
      <c r="AB135" s="45">
        <f t="shared" si="64"/>
        <v>57.549789439585361</v>
      </c>
      <c r="AC135" s="45">
        <f t="shared" si="65"/>
        <v>58.207704465244738</v>
      </c>
      <c r="AD135" s="45">
        <f t="shared" si="66"/>
        <v>56.85289212827989</v>
      </c>
      <c r="AE135" s="45">
        <f t="shared" si="67"/>
        <v>54.960009492168965</v>
      </c>
      <c r="AF135" s="45">
        <f t="shared" si="68"/>
        <v>58.626359572400389</v>
      </c>
      <c r="AG135" s="45">
        <f t="shared" si="46"/>
        <v>63.940324864639734</v>
      </c>
      <c r="AH135" s="38">
        <f t="shared" si="47"/>
        <v>57.101158918555683</v>
      </c>
      <c r="AI135" s="61">
        <f t="shared" si="48"/>
        <v>-0.10696170156411333</v>
      </c>
      <c r="AK135" s="26" t="s">
        <v>103</v>
      </c>
      <c r="AL135" s="24" t="s">
        <v>126</v>
      </c>
      <c r="AM135" s="46">
        <v>719</v>
      </c>
      <c r="AN135" s="45">
        <v>2408</v>
      </c>
      <c r="AO135" s="45">
        <v>2572</v>
      </c>
      <c r="AP135" s="45">
        <v>2586</v>
      </c>
      <c r="AQ135" s="45">
        <v>2823</v>
      </c>
      <c r="AR135" s="45">
        <v>3317</v>
      </c>
      <c r="AS135" s="45">
        <v>3285</v>
      </c>
      <c r="AT135" s="38">
        <v>2852</v>
      </c>
      <c r="AU135" s="61">
        <f t="shared" si="42"/>
        <v>-0.13181126331811266</v>
      </c>
      <c r="AW135" s="26" t="s">
        <v>103</v>
      </c>
      <c r="AX135" s="24" t="s">
        <v>126</v>
      </c>
      <c r="AY135" s="46">
        <v>80</v>
      </c>
      <c r="AZ135" s="45">
        <v>121</v>
      </c>
      <c r="BA135" s="45">
        <v>127</v>
      </c>
      <c r="BB135" s="45">
        <v>130</v>
      </c>
      <c r="BC135" s="45">
        <v>148</v>
      </c>
      <c r="BD135" s="45">
        <v>145</v>
      </c>
      <c r="BE135" s="45">
        <v>147</v>
      </c>
      <c r="BF135" s="38">
        <v>130</v>
      </c>
      <c r="BG135" s="61">
        <f t="shared" si="49"/>
        <v>-0.11564625850340138</v>
      </c>
    </row>
    <row r="136" spans="2:59" x14ac:dyDescent="0.2">
      <c r="B136" s="26" t="s">
        <v>103</v>
      </c>
      <c r="C136" s="24" t="s">
        <v>127</v>
      </c>
      <c r="D136" s="46">
        <v>3859153</v>
      </c>
      <c r="E136" s="45">
        <v>15006455</v>
      </c>
      <c r="F136" s="45">
        <v>15710104</v>
      </c>
      <c r="G136" s="45">
        <v>18068855</v>
      </c>
      <c r="H136" s="45">
        <v>17573617</v>
      </c>
      <c r="I136" s="45">
        <v>21080968</v>
      </c>
      <c r="J136" s="45">
        <v>22159269</v>
      </c>
      <c r="K136" s="44">
        <v>11972192</v>
      </c>
      <c r="L136" s="38">
        <v>10320415.743814139</v>
      </c>
      <c r="M136" s="61"/>
      <c r="N136" s="26" t="s">
        <v>103</v>
      </c>
      <c r="O136" s="24" t="s">
        <v>127</v>
      </c>
      <c r="P136" s="46">
        <f t="shared" si="60"/>
        <v>22700.9</v>
      </c>
      <c r="Q136" s="45">
        <f t="shared" si="61"/>
        <v>83369.194444444438</v>
      </c>
      <c r="R136" s="45">
        <f t="shared" si="52"/>
        <v>82684.757894736846</v>
      </c>
      <c r="S136" s="45">
        <f t="shared" si="34"/>
        <v>90344.274999999994</v>
      </c>
      <c r="T136" s="45">
        <f t="shared" si="62"/>
        <v>81737.753488372095</v>
      </c>
      <c r="U136" s="45">
        <f t="shared" si="43"/>
        <v>93693.191111111111</v>
      </c>
      <c r="V136" s="45">
        <f t="shared" si="44"/>
        <v>90445.995918367349</v>
      </c>
      <c r="W136" s="38">
        <f t="shared" si="45"/>
        <v>67453.697671987829</v>
      </c>
      <c r="Y136" s="26" t="s">
        <v>103</v>
      </c>
      <c r="Z136" s="24" t="s">
        <v>127</v>
      </c>
      <c r="AA136" s="46">
        <f t="shared" si="63"/>
        <v>6.6183381924198255</v>
      </c>
      <c r="AB136" s="45">
        <f t="shared" si="64"/>
        <v>24.305887593132489</v>
      </c>
      <c r="AC136" s="45">
        <f t="shared" si="65"/>
        <v>24.106343409544269</v>
      </c>
      <c r="AD136" s="45">
        <f t="shared" si="66"/>
        <v>26.339438775510203</v>
      </c>
      <c r="AE136" s="45">
        <f t="shared" si="67"/>
        <v>23.830248830429181</v>
      </c>
      <c r="AF136" s="45">
        <f t="shared" si="68"/>
        <v>27.315799157758342</v>
      </c>
      <c r="AG136" s="45">
        <f t="shared" si="46"/>
        <v>26.369095019932171</v>
      </c>
      <c r="AH136" s="38">
        <f t="shared" si="47"/>
        <v>19.665801070550387</v>
      </c>
      <c r="AI136" s="61">
        <f t="shared" si="48"/>
        <v>-0.25421023908157725</v>
      </c>
      <c r="AK136" s="26" t="s">
        <v>103</v>
      </c>
      <c r="AL136" s="24" t="s">
        <v>127</v>
      </c>
      <c r="AM136" s="46">
        <v>336</v>
      </c>
      <c r="AN136" s="45">
        <v>999</v>
      </c>
      <c r="AO136" s="45">
        <v>1159</v>
      </c>
      <c r="AP136" s="45">
        <v>1262</v>
      </c>
      <c r="AQ136" s="45">
        <v>1293</v>
      </c>
      <c r="AR136" s="45">
        <v>1481</v>
      </c>
      <c r="AS136" s="45">
        <v>1494</v>
      </c>
      <c r="AT136" s="38">
        <v>1253</v>
      </c>
      <c r="AU136" s="61">
        <f t="shared" si="42"/>
        <v>-0.16131191432396252</v>
      </c>
      <c r="AW136" s="26" t="s">
        <v>103</v>
      </c>
      <c r="AX136" s="24" t="s">
        <v>127</v>
      </c>
      <c r="AY136" s="46">
        <v>61</v>
      </c>
      <c r="AZ136" s="45">
        <v>93</v>
      </c>
      <c r="BA136" s="45">
        <v>103</v>
      </c>
      <c r="BB136" s="45">
        <v>109</v>
      </c>
      <c r="BC136" s="45">
        <v>109</v>
      </c>
      <c r="BD136" s="45">
        <v>119</v>
      </c>
      <c r="BE136" s="45">
        <v>122</v>
      </c>
      <c r="BF136" s="38">
        <v>105</v>
      </c>
      <c r="BG136" s="61">
        <f t="shared" si="49"/>
        <v>-0.13934426229508201</v>
      </c>
    </row>
    <row r="137" spans="2:59" x14ac:dyDescent="0.2">
      <c r="B137" s="26" t="s">
        <v>103</v>
      </c>
      <c r="C137" s="24" t="s">
        <v>128</v>
      </c>
      <c r="D137" s="46">
        <v>5969795</v>
      </c>
      <c r="E137" s="45">
        <v>25604192</v>
      </c>
      <c r="F137" s="45">
        <v>27455651</v>
      </c>
      <c r="G137" s="45">
        <v>31081137</v>
      </c>
      <c r="H137" s="45">
        <v>31464994</v>
      </c>
      <c r="I137" s="45">
        <v>38939656</v>
      </c>
      <c r="J137" s="45">
        <v>44667205</v>
      </c>
      <c r="K137" s="44">
        <v>22624891</v>
      </c>
      <c r="L137" s="38">
        <v>19503385.952921469</v>
      </c>
      <c r="M137" s="61"/>
      <c r="N137" s="26" t="s">
        <v>103</v>
      </c>
      <c r="O137" s="24" t="s">
        <v>128</v>
      </c>
      <c r="P137" s="46">
        <f t="shared" si="60"/>
        <v>35116.441176470587</v>
      </c>
      <c r="Q137" s="45">
        <f t="shared" si="61"/>
        <v>142245.51111111112</v>
      </c>
      <c r="R137" s="45">
        <f t="shared" ref="R137:R145" si="69">(F137*2)/$E$3</f>
        <v>144503.42631578946</v>
      </c>
      <c r="S137" s="45">
        <f t="shared" ref="S137:S197" si="70">(G137*2)/$F$3</f>
        <v>155405.685</v>
      </c>
      <c r="T137" s="45">
        <f t="shared" si="62"/>
        <v>146348.80930232559</v>
      </c>
      <c r="U137" s="45">
        <f t="shared" si="43"/>
        <v>173065.13777777777</v>
      </c>
      <c r="V137" s="45">
        <f t="shared" si="44"/>
        <v>182315.12244897959</v>
      </c>
      <c r="W137" s="38">
        <f t="shared" si="45"/>
        <v>127473.11080340829</v>
      </c>
      <c r="Y137" s="26" t="s">
        <v>103</v>
      </c>
      <c r="Z137" s="24" t="s">
        <v>128</v>
      </c>
      <c r="AA137" s="46">
        <f t="shared" si="63"/>
        <v>10.23802949751329</v>
      </c>
      <c r="AB137" s="45">
        <f t="shared" si="64"/>
        <v>41.470994493035313</v>
      </c>
      <c r="AC137" s="45">
        <f t="shared" si="65"/>
        <v>42.129278809268065</v>
      </c>
      <c r="AD137" s="45">
        <f t="shared" si="66"/>
        <v>45.307779883381926</v>
      </c>
      <c r="AE137" s="45">
        <f t="shared" si="67"/>
        <v>42.667291341785891</v>
      </c>
      <c r="AF137" s="45">
        <f t="shared" si="68"/>
        <v>50.45630839002267</v>
      </c>
      <c r="AG137" s="45">
        <f t="shared" si="46"/>
        <v>53.153096923900755</v>
      </c>
      <c r="AH137" s="38">
        <f t="shared" si="47"/>
        <v>37.164172245891628</v>
      </c>
      <c r="AI137" s="61">
        <f t="shared" si="48"/>
        <v>-0.30080890114268333</v>
      </c>
      <c r="AK137" s="26" t="s">
        <v>103</v>
      </c>
      <c r="AL137" s="24" t="s">
        <v>128</v>
      </c>
      <c r="AM137" s="46">
        <v>473</v>
      </c>
      <c r="AN137" s="45">
        <v>1675</v>
      </c>
      <c r="AO137" s="45">
        <v>1978</v>
      </c>
      <c r="AP137" s="45">
        <v>2129</v>
      </c>
      <c r="AQ137" s="45">
        <v>2124</v>
      </c>
      <c r="AR137" s="45">
        <v>2529</v>
      </c>
      <c r="AS137" s="45">
        <v>2746</v>
      </c>
      <c r="AT137" s="38">
        <v>2443</v>
      </c>
      <c r="AU137" s="61">
        <f t="shared" si="42"/>
        <v>-0.11034231609613987</v>
      </c>
      <c r="AW137" s="26" t="s">
        <v>103</v>
      </c>
      <c r="AX137" s="24" t="s">
        <v>128</v>
      </c>
      <c r="AY137" s="46">
        <v>74</v>
      </c>
      <c r="AZ137" s="45">
        <v>127</v>
      </c>
      <c r="BA137" s="45">
        <v>141</v>
      </c>
      <c r="BB137" s="45">
        <v>138</v>
      </c>
      <c r="BC137" s="45">
        <v>149</v>
      </c>
      <c r="BD137" s="45">
        <v>152</v>
      </c>
      <c r="BE137" s="45">
        <v>142</v>
      </c>
      <c r="BF137" s="38">
        <v>124</v>
      </c>
      <c r="BG137" s="61">
        <f t="shared" si="49"/>
        <v>-0.12676056338028174</v>
      </c>
    </row>
    <row r="138" spans="2:59" x14ac:dyDescent="0.2">
      <c r="B138" s="26" t="s">
        <v>103</v>
      </c>
      <c r="C138" s="24" t="s">
        <v>129</v>
      </c>
      <c r="D138" s="46">
        <v>3444391</v>
      </c>
      <c r="E138" s="45">
        <v>15143463</v>
      </c>
      <c r="F138" s="45">
        <v>15510356</v>
      </c>
      <c r="G138" s="45">
        <v>17208666</v>
      </c>
      <c r="H138" s="45">
        <v>18532519</v>
      </c>
      <c r="I138" s="45">
        <v>19556371</v>
      </c>
      <c r="J138" s="45">
        <v>21690033</v>
      </c>
      <c r="K138" s="44">
        <v>12855268</v>
      </c>
      <c r="L138" s="38">
        <v>11081655.745092468</v>
      </c>
      <c r="M138" s="61"/>
      <c r="N138" s="26" t="s">
        <v>103</v>
      </c>
      <c r="O138" s="24" t="s">
        <v>129</v>
      </c>
      <c r="P138" s="46">
        <f t="shared" si="60"/>
        <v>20261.123529411765</v>
      </c>
      <c r="Q138" s="45">
        <f t="shared" si="61"/>
        <v>84130.35</v>
      </c>
      <c r="R138" s="45">
        <f t="shared" si="69"/>
        <v>81633.452631578941</v>
      </c>
      <c r="S138" s="45">
        <f t="shared" si="70"/>
        <v>86043.33</v>
      </c>
      <c r="T138" s="45">
        <f t="shared" si="62"/>
        <v>86197.76279069767</v>
      </c>
      <c r="U138" s="45">
        <f t="shared" ref="U138:U198" si="71">(I138*2)/$H$3</f>
        <v>86917.204444444447</v>
      </c>
      <c r="V138" s="45">
        <f t="shared" si="44"/>
        <v>88530.746938775512</v>
      </c>
      <c r="W138" s="38">
        <f t="shared" si="45"/>
        <v>72429.122516944248</v>
      </c>
      <c r="Y138" s="26" t="s">
        <v>103</v>
      </c>
      <c r="Z138" s="24" t="s">
        <v>129</v>
      </c>
      <c r="AA138" s="46">
        <f t="shared" si="63"/>
        <v>5.9070330989538675</v>
      </c>
      <c r="AB138" s="45">
        <f t="shared" si="64"/>
        <v>24.527798833819244</v>
      </c>
      <c r="AC138" s="45">
        <f t="shared" si="65"/>
        <v>23.799840417369953</v>
      </c>
      <c r="AD138" s="45">
        <f t="shared" si="66"/>
        <v>25.085518950437319</v>
      </c>
      <c r="AE138" s="45">
        <f t="shared" si="67"/>
        <v>25.130543087666958</v>
      </c>
      <c r="AF138" s="45">
        <f t="shared" si="68"/>
        <v>25.340292840945903</v>
      </c>
      <c r="AG138" s="45">
        <f t="shared" si="46"/>
        <v>25.810713393229012</v>
      </c>
      <c r="AH138" s="38">
        <f t="shared" si="47"/>
        <v>21.116362249837973</v>
      </c>
      <c r="AI138" s="61">
        <f t="shared" si="48"/>
        <v>-0.18187607106677339</v>
      </c>
      <c r="AK138" s="26" t="s">
        <v>103</v>
      </c>
      <c r="AL138" s="24" t="s">
        <v>129</v>
      </c>
      <c r="AM138" s="46">
        <v>316</v>
      </c>
      <c r="AN138" s="45">
        <v>1080</v>
      </c>
      <c r="AO138" s="45">
        <v>1233</v>
      </c>
      <c r="AP138" s="45">
        <v>1302</v>
      </c>
      <c r="AQ138" s="45">
        <v>1413</v>
      </c>
      <c r="AR138" s="45">
        <v>1508</v>
      </c>
      <c r="AS138" s="45">
        <v>1606</v>
      </c>
      <c r="AT138" s="38">
        <v>1434</v>
      </c>
      <c r="AU138" s="61">
        <f t="shared" ref="AU138:AU201" si="72">(AT138/AS138)-1</f>
        <v>-0.10709838107098379</v>
      </c>
      <c r="AW138" s="26" t="s">
        <v>103</v>
      </c>
      <c r="AX138" s="24" t="s">
        <v>129</v>
      </c>
      <c r="AY138" s="46">
        <v>83</v>
      </c>
      <c r="AZ138" s="45">
        <v>143</v>
      </c>
      <c r="BA138" s="45">
        <v>147</v>
      </c>
      <c r="BB138" s="45">
        <v>154</v>
      </c>
      <c r="BC138" s="45">
        <v>158</v>
      </c>
      <c r="BD138" s="45">
        <v>168</v>
      </c>
      <c r="BE138" s="45">
        <v>158</v>
      </c>
      <c r="BF138" s="38">
        <v>143</v>
      </c>
      <c r="BG138" s="61">
        <f t="shared" si="49"/>
        <v>-9.4936708860759444E-2</v>
      </c>
    </row>
    <row r="139" spans="2:59" x14ac:dyDescent="0.2">
      <c r="B139" s="26" t="s">
        <v>103</v>
      </c>
      <c r="C139" s="24" t="s">
        <v>130</v>
      </c>
      <c r="D139" s="46">
        <v>13056461</v>
      </c>
      <c r="E139" s="45">
        <v>50218925</v>
      </c>
      <c r="F139" s="45">
        <v>50506293</v>
      </c>
      <c r="G139" s="45">
        <v>56788971</v>
      </c>
      <c r="H139" s="45">
        <v>58519428</v>
      </c>
      <c r="I139" s="45">
        <v>65809426</v>
      </c>
      <c r="J139" s="45">
        <v>77308744</v>
      </c>
      <c r="K139" s="44">
        <v>37615289</v>
      </c>
      <c r="L139" s="38">
        <v>32425592.640321735</v>
      </c>
      <c r="M139" s="61"/>
      <c r="N139" s="26" t="s">
        <v>103</v>
      </c>
      <c r="O139" s="24" t="s">
        <v>130</v>
      </c>
      <c r="P139" s="46">
        <f t="shared" si="60"/>
        <v>76802.711764705877</v>
      </c>
      <c r="Q139" s="45">
        <f t="shared" si="61"/>
        <v>278994.02777777775</v>
      </c>
      <c r="R139" s="45">
        <f t="shared" si="69"/>
        <v>265822.59473684209</v>
      </c>
      <c r="S139" s="45">
        <f t="shared" si="70"/>
        <v>283944.85499999998</v>
      </c>
      <c r="T139" s="45">
        <f t="shared" si="62"/>
        <v>272183.38604651164</v>
      </c>
      <c r="U139" s="45">
        <f t="shared" si="71"/>
        <v>292486.33777777775</v>
      </c>
      <c r="V139" s="45">
        <f t="shared" ref="V139:V202" si="73">(J139*2)/$I$3</f>
        <v>315545.89387755102</v>
      </c>
      <c r="W139" s="38">
        <f t="shared" ref="W139:W202" si="74">(L139*(1/0.3)/$J$3)</f>
        <v>211931.97804131854</v>
      </c>
      <c r="Y139" s="26" t="s">
        <v>103</v>
      </c>
      <c r="Z139" s="24" t="s">
        <v>130</v>
      </c>
      <c r="AA139" s="46">
        <f t="shared" si="63"/>
        <v>22.391461155890926</v>
      </c>
      <c r="AB139" s="45">
        <f t="shared" si="64"/>
        <v>81.339366699060562</v>
      </c>
      <c r="AC139" s="45">
        <f t="shared" si="65"/>
        <v>77.499298757096824</v>
      </c>
      <c r="AD139" s="45">
        <f t="shared" si="66"/>
        <v>82.782756559766753</v>
      </c>
      <c r="AE139" s="45">
        <f t="shared" si="67"/>
        <v>79.353756864872196</v>
      </c>
      <c r="AF139" s="45">
        <f t="shared" si="68"/>
        <v>85.272984774862323</v>
      </c>
      <c r="AG139" s="45">
        <f t="shared" ref="AG139:AG202" si="75">V139/$C$5/2</f>
        <v>91.99588742785744</v>
      </c>
      <c r="AH139" s="38">
        <f t="shared" ref="AH139:AH202" si="76">W139/$C$5/2</f>
        <v>61.78774870009287</v>
      </c>
      <c r="AI139" s="61">
        <f t="shared" ref="AI139:AI202" si="77">(AH139/AG139)-1</f>
        <v>-0.32836401248320579</v>
      </c>
      <c r="AK139" s="26" t="s">
        <v>103</v>
      </c>
      <c r="AL139" s="24" t="s">
        <v>130</v>
      </c>
      <c r="AM139" s="46">
        <v>1076</v>
      </c>
      <c r="AN139" s="45">
        <v>3261</v>
      </c>
      <c r="AO139" s="45">
        <v>3594</v>
      </c>
      <c r="AP139" s="45">
        <v>3865</v>
      </c>
      <c r="AQ139" s="45">
        <v>4149</v>
      </c>
      <c r="AR139" s="45">
        <v>4587</v>
      </c>
      <c r="AS139" s="45">
        <v>5110</v>
      </c>
      <c r="AT139" s="38">
        <v>4224</v>
      </c>
      <c r="AU139" s="61">
        <f t="shared" si="72"/>
        <v>-0.17338551859099804</v>
      </c>
      <c r="AW139" s="26" t="s">
        <v>103</v>
      </c>
      <c r="AX139" s="24" t="s">
        <v>130</v>
      </c>
      <c r="AY139" s="46">
        <v>180</v>
      </c>
      <c r="AZ139" s="45">
        <v>300</v>
      </c>
      <c r="BA139" s="45">
        <v>304</v>
      </c>
      <c r="BB139" s="45">
        <v>344</v>
      </c>
      <c r="BC139" s="45">
        <v>338</v>
      </c>
      <c r="BD139" s="45">
        <v>357</v>
      </c>
      <c r="BE139" s="45">
        <v>349</v>
      </c>
      <c r="BF139" s="38">
        <v>315</v>
      </c>
      <c r="BG139" s="61">
        <f t="shared" ref="BG139:BG202" si="78">(BF139/BE139)-1</f>
        <v>-9.7421203438395443E-2</v>
      </c>
    </row>
    <row r="140" spans="2:59" x14ac:dyDescent="0.2">
      <c r="B140" s="26" t="s">
        <v>103</v>
      </c>
      <c r="C140" s="24" t="s">
        <v>131</v>
      </c>
      <c r="D140" s="46">
        <v>18533390</v>
      </c>
      <c r="E140" s="45">
        <v>78976457</v>
      </c>
      <c r="F140" s="45">
        <v>79393386</v>
      </c>
      <c r="G140" s="45">
        <v>83079710</v>
      </c>
      <c r="H140" s="45">
        <v>81892730</v>
      </c>
      <c r="I140" s="45">
        <v>99863106</v>
      </c>
      <c r="J140" s="45">
        <v>115207565</v>
      </c>
      <c r="K140" s="44">
        <v>64193145</v>
      </c>
      <c r="L140" s="38">
        <v>55336561.951474197</v>
      </c>
      <c r="M140" s="61"/>
      <c r="N140" s="26" t="s">
        <v>103</v>
      </c>
      <c r="O140" s="24" t="s">
        <v>131</v>
      </c>
      <c r="P140" s="46">
        <f t="shared" si="60"/>
        <v>109019.94117647059</v>
      </c>
      <c r="Q140" s="45">
        <f t="shared" si="61"/>
        <v>438758.09444444446</v>
      </c>
      <c r="R140" s="45">
        <f t="shared" si="69"/>
        <v>417859.92631578946</v>
      </c>
      <c r="S140" s="45">
        <f t="shared" si="70"/>
        <v>415398.55</v>
      </c>
      <c r="T140" s="45">
        <f t="shared" si="62"/>
        <v>380896.41860465117</v>
      </c>
      <c r="U140" s="45">
        <f t="shared" si="71"/>
        <v>443836.02666666667</v>
      </c>
      <c r="V140" s="45">
        <f t="shared" si="73"/>
        <v>470234.95918367349</v>
      </c>
      <c r="W140" s="38">
        <f t="shared" si="74"/>
        <v>361676.87549983134</v>
      </c>
      <c r="Y140" s="26" t="s">
        <v>103</v>
      </c>
      <c r="Z140" s="24" t="s">
        <v>131</v>
      </c>
      <c r="AA140" s="46">
        <f t="shared" si="63"/>
        <v>31.784239410049732</v>
      </c>
      <c r="AB140" s="45">
        <f t="shared" si="64"/>
        <v>127.91781179138323</v>
      </c>
      <c r="AC140" s="45">
        <f t="shared" si="65"/>
        <v>121.82505140402026</v>
      </c>
      <c r="AD140" s="45">
        <f t="shared" si="66"/>
        <v>121.10744897959184</v>
      </c>
      <c r="AE140" s="45">
        <f t="shared" si="67"/>
        <v>111.04851854363008</v>
      </c>
      <c r="AF140" s="45">
        <f t="shared" si="68"/>
        <v>129.39825850340137</v>
      </c>
      <c r="AG140" s="45">
        <f t="shared" si="75"/>
        <v>137.09474028678528</v>
      </c>
      <c r="AH140" s="38">
        <f t="shared" si="76"/>
        <v>105.44515320694791</v>
      </c>
      <c r="AI140" s="61">
        <f t="shared" si="77"/>
        <v>-0.23085923656611729</v>
      </c>
      <c r="AK140" s="26" t="s">
        <v>103</v>
      </c>
      <c r="AL140" s="24" t="s">
        <v>131</v>
      </c>
      <c r="AM140" s="46">
        <v>1351</v>
      </c>
      <c r="AN140" s="45">
        <v>4489</v>
      </c>
      <c r="AO140" s="45">
        <v>4866</v>
      </c>
      <c r="AP140" s="45">
        <v>5185</v>
      </c>
      <c r="AQ140" s="45">
        <v>5568</v>
      </c>
      <c r="AR140" s="45">
        <v>6459</v>
      </c>
      <c r="AS140" s="45">
        <v>7587</v>
      </c>
      <c r="AT140" s="38">
        <v>6507</v>
      </c>
      <c r="AU140" s="61">
        <f t="shared" si="72"/>
        <v>-0.14234875444839856</v>
      </c>
      <c r="AW140" s="26" t="s">
        <v>103</v>
      </c>
      <c r="AX140" s="24" t="s">
        <v>131</v>
      </c>
      <c r="AY140" s="46">
        <v>138</v>
      </c>
      <c r="AZ140" s="45">
        <v>225</v>
      </c>
      <c r="BA140" s="45">
        <v>245</v>
      </c>
      <c r="BB140" s="45">
        <v>259</v>
      </c>
      <c r="BC140" s="45">
        <v>257</v>
      </c>
      <c r="BD140" s="45">
        <v>263</v>
      </c>
      <c r="BE140" s="45">
        <v>285</v>
      </c>
      <c r="BF140" s="38">
        <v>255</v>
      </c>
      <c r="BG140" s="61">
        <f t="shared" si="78"/>
        <v>-0.10526315789473684</v>
      </c>
    </row>
    <row r="141" spans="2:59" x14ac:dyDescent="0.2">
      <c r="B141" s="26" t="s">
        <v>103</v>
      </c>
      <c r="C141" s="24" t="s">
        <v>132</v>
      </c>
      <c r="D141" s="46">
        <v>10888272</v>
      </c>
      <c r="E141" s="45">
        <v>43121472</v>
      </c>
      <c r="F141" s="45">
        <v>47185406</v>
      </c>
      <c r="G141" s="45">
        <v>53098974</v>
      </c>
      <c r="H141" s="45">
        <v>54215205</v>
      </c>
      <c r="I141" s="45">
        <v>61717899</v>
      </c>
      <c r="J141" s="45">
        <v>72231018</v>
      </c>
      <c r="K141" s="44">
        <v>36316539</v>
      </c>
      <c r="L141" s="38">
        <v>31306028.240813389</v>
      </c>
      <c r="M141" s="61"/>
      <c r="N141" s="26" t="s">
        <v>103</v>
      </c>
      <c r="O141" s="24" t="s">
        <v>132</v>
      </c>
      <c r="P141" s="46">
        <f t="shared" si="60"/>
        <v>64048.658823529411</v>
      </c>
      <c r="Q141" s="45">
        <f t="shared" si="61"/>
        <v>239563.73333333334</v>
      </c>
      <c r="R141" s="45">
        <f t="shared" si="69"/>
        <v>248344.24210526317</v>
      </c>
      <c r="S141" s="45">
        <f t="shared" si="70"/>
        <v>265494.87</v>
      </c>
      <c r="T141" s="45">
        <f t="shared" si="62"/>
        <v>252163.7441860465</v>
      </c>
      <c r="U141" s="45">
        <f t="shared" si="71"/>
        <v>274301.77333333332</v>
      </c>
      <c r="V141" s="45">
        <f t="shared" si="73"/>
        <v>294820.48163265304</v>
      </c>
      <c r="W141" s="38">
        <f t="shared" si="74"/>
        <v>204614.563665447</v>
      </c>
      <c r="Y141" s="26" t="s">
        <v>103</v>
      </c>
      <c r="Z141" s="24" t="s">
        <v>132</v>
      </c>
      <c r="AA141" s="46">
        <f t="shared" si="63"/>
        <v>18.673078374206824</v>
      </c>
      <c r="AB141" s="45">
        <f t="shared" si="64"/>
        <v>69.843654033041787</v>
      </c>
      <c r="AC141" s="45">
        <f t="shared" si="65"/>
        <v>72.403569126898887</v>
      </c>
      <c r="AD141" s="45">
        <f t="shared" si="66"/>
        <v>77.403752186588918</v>
      </c>
      <c r="AE141" s="45">
        <f t="shared" si="67"/>
        <v>73.517126584853202</v>
      </c>
      <c r="AF141" s="45">
        <f t="shared" si="68"/>
        <v>79.971362487852275</v>
      </c>
      <c r="AG141" s="45">
        <f t="shared" si="75"/>
        <v>85.953493187362398</v>
      </c>
      <c r="AH141" s="38">
        <f t="shared" si="76"/>
        <v>59.654391739197379</v>
      </c>
      <c r="AI141" s="61">
        <f t="shared" si="77"/>
        <v>-0.30596896615752356</v>
      </c>
      <c r="AK141" s="26" t="s">
        <v>103</v>
      </c>
      <c r="AL141" s="24" t="s">
        <v>132</v>
      </c>
      <c r="AM141" s="46">
        <v>859</v>
      </c>
      <c r="AN141" s="45">
        <v>3172</v>
      </c>
      <c r="AO141" s="45">
        <v>3542</v>
      </c>
      <c r="AP141" s="45">
        <v>3977</v>
      </c>
      <c r="AQ141" s="45">
        <v>3960</v>
      </c>
      <c r="AR141" s="45">
        <v>4306</v>
      </c>
      <c r="AS141" s="45">
        <v>4646</v>
      </c>
      <c r="AT141" s="38">
        <v>3791</v>
      </c>
      <c r="AU141" s="61">
        <f t="shared" si="72"/>
        <v>-0.18402927249246659</v>
      </c>
      <c r="AW141" s="26" t="s">
        <v>103</v>
      </c>
      <c r="AX141" s="24" t="s">
        <v>132</v>
      </c>
      <c r="AY141" s="46">
        <v>144</v>
      </c>
      <c r="AZ141" s="45">
        <v>223</v>
      </c>
      <c r="BA141" s="45">
        <v>251</v>
      </c>
      <c r="BB141" s="45">
        <v>253</v>
      </c>
      <c r="BC141" s="45">
        <v>259</v>
      </c>
      <c r="BD141" s="45">
        <v>267</v>
      </c>
      <c r="BE141" s="45">
        <v>259</v>
      </c>
      <c r="BF141" s="38">
        <v>217</v>
      </c>
      <c r="BG141" s="61">
        <f t="shared" si="78"/>
        <v>-0.16216216216216217</v>
      </c>
    </row>
    <row r="142" spans="2:59" x14ac:dyDescent="0.2">
      <c r="B142" s="26" t="s">
        <v>103</v>
      </c>
      <c r="C142" s="24" t="s">
        <v>133</v>
      </c>
      <c r="D142" s="46">
        <v>3669683</v>
      </c>
      <c r="E142" s="45">
        <v>11810664</v>
      </c>
      <c r="F142" s="45">
        <v>13831107</v>
      </c>
      <c r="G142" s="45">
        <v>13800953</v>
      </c>
      <c r="H142" s="45">
        <v>14252275</v>
      </c>
      <c r="I142" s="45">
        <v>16648498</v>
      </c>
      <c r="J142" s="45">
        <v>17092059</v>
      </c>
      <c r="K142" s="44">
        <v>8658819</v>
      </c>
      <c r="L142" s="38">
        <v>7464181.3237239253</v>
      </c>
      <c r="M142" s="61"/>
      <c r="N142" s="26" t="s">
        <v>103</v>
      </c>
      <c r="O142" s="24" t="s">
        <v>133</v>
      </c>
      <c r="P142" s="46">
        <f t="shared" si="60"/>
        <v>21586.370588235295</v>
      </c>
      <c r="Q142" s="45">
        <f t="shared" si="61"/>
        <v>65614.8</v>
      </c>
      <c r="R142" s="45">
        <f t="shared" si="69"/>
        <v>72795.3</v>
      </c>
      <c r="S142" s="45">
        <f t="shared" si="70"/>
        <v>69004.764999999999</v>
      </c>
      <c r="T142" s="45">
        <f t="shared" si="62"/>
        <v>66289.651162790702</v>
      </c>
      <c r="U142" s="45">
        <f t="shared" si="71"/>
        <v>73993.324444444443</v>
      </c>
      <c r="V142" s="45">
        <f t="shared" si="73"/>
        <v>69763.506122448976</v>
      </c>
      <c r="W142" s="38">
        <f t="shared" si="74"/>
        <v>48785.498847868796</v>
      </c>
      <c r="Y142" s="26" t="s">
        <v>103</v>
      </c>
      <c r="Z142" s="24" t="s">
        <v>133</v>
      </c>
      <c r="AA142" s="46">
        <f t="shared" si="63"/>
        <v>6.2934025038586867</v>
      </c>
      <c r="AB142" s="45">
        <f t="shared" si="64"/>
        <v>19.129679300291546</v>
      </c>
      <c r="AC142" s="45">
        <f t="shared" si="65"/>
        <v>21.223119533527697</v>
      </c>
      <c r="AD142" s="45">
        <f t="shared" si="66"/>
        <v>20.118007288629737</v>
      </c>
      <c r="AE142" s="45">
        <f t="shared" si="67"/>
        <v>19.326428910434608</v>
      </c>
      <c r="AF142" s="45">
        <f t="shared" si="68"/>
        <v>21.572397797214123</v>
      </c>
      <c r="AG142" s="45">
        <f t="shared" si="75"/>
        <v>20.339214612958884</v>
      </c>
      <c r="AH142" s="38">
        <f t="shared" si="76"/>
        <v>14.223177506667287</v>
      </c>
      <c r="AI142" s="61">
        <f t="shared" si="77"/>
        <v>-0.30070173419551993</v>
      </c>
      <c r="AK142" s="26" t="s">
        <v>103</v>
      </c>
      <c r="AL142" s="24" t="s">
        <v>133</v>
      </c>
      <c r="AM142" s="46">
        <v>312</v>
      </c>
      <c r="AN142" s="45">
        <v>981</v>
      </c>
      <c r="AO142" s="45">
        <v>1095</v>
      </c>
      <c r="AP142" s="45">
        <v>1146</v>
      </c>
      <c r="AQ142" s="45">
        <v>1180</v>
      </c>
      <c r="AR142" s="45">
        <v>1298</v>
      </c>
      <c r="AS142" s="45">
        <v>1401</v>
      </c>
      <c r="AT142" s="38">
        <v>1154</v>
      </c>
      <c r="AU142" s="61">
        <f t="shared" si="72"/>
        <v>-0.17630264097073522</v>
      </c>
      <c r="AW142" s="26" t="s">
        <v>103</v>
      </c>
      <c r="AX142" s="24" t="s">
        <v>133</v>
      </c>
      <c r="AY142" s="46">
        <v>41</v>
      </c>
      <c r="AZ142" s="45">
        <v>75</v>
      </c>
      <c r="BA142" s="45">
        <v>86</v>
      </c>
      <c r="BB142" s="45">
        <v>90</v>
      </c>
      <c r="BC142" s="45">
        <v>98</v>
      </c>
      <c r="BD142" s="45">
        <v>87</v>
      </c>
      <c r="BE142" s="45">
        <v>90</v>
      </c>
      <c r="BF142" s="38">
        <v>81</v>
      </c>
      <c r="BG142" s="61">
        <f t="shared" si="78"/>
        <v>-9.9999999999999978E-2</v>
      </c>
    </row>
    <row r="143" spans="2:59" x14ac:dyDescent="0.2">
      <c r="B143" s="26" t="s">
        <v>103</v>
      </c>
      <c r="C143" s="24" t="s">
        <v>134</v>
      </c>
      <c r="D143" s="46">
        <v>15822000</v>
      </c>
      <c r="E143" s="45">
        <v>65427460</v>
      </c>
      <c r="F143" s="45">
        <v>69149490</v>
      </c>
      <c r="G143" s="45">
        <v>70359456</v>
      </c>
      <c r="H143" s="45">
        <v>70327896</v>
      </c>
      <c r="I143" s="45">
        <v>75332566</v>
      </c>
      <c r="J143" s="45">
        <v>87779885</v>
      </c>
      <c r="K143" s="44">
        <v>47986835</v>
      </c>
      <c r="L143" s="38">
        <v>41366199.893036403</v>
      </c>
      <c r="M143" s="61"/>
      <c r="N143" s="26" t="s">
        <v>103</v>
      </c>
      <c r="O143" s="24" t="s">
        <v>134</v>
      </c>
      <c r="P143" s="46">
        <f t="shared" si="60"/>
        <v>93070.588235294112</v>
      </c>
      <c r="Q143" s="45">
        <f t="shared" si="61"/>
        <v>363485.88888888888</v>
      </c>
      <c r="R143" s="45">
        <f t="shared" si="69"/>
        <v>363944.68421052629</v>
      </c>
      <c r="S143" s="45">
        <f t="shared" si="70"/>
        <v>351797.28</v>
      </c>
      <c r="T143" s="45">
        <f t="shared" si="62"/>
        <v>327106.49302325584</v>
      </c>
      <c r="U143" s="45">
        <f t="shared" si="71"/>
        <v>334811.40444444446</v>
      </c>
      <c r="V143" s="45">
        <f t="shared" si="73"/>
        <v>358285.24489795917</v>
      </c>
      <c r="W143" s="38">
        <f t="shared" si="74"/>
        <v>270367.31956232945</v>
      </c>
      <c r="Y143" s="26" t="s">
        <v>103</v>
      </c>
      <c r="Z143" s="24" t="s">
        <v>134</v>
      </c>
      <c r="AA143" s="46">
        <f t="shared" si="63"/>
        <v>27.134282284342305</v>
      </c>
      <c r="AB143" s="45">
        <f t="shared" si="64"/>
        <v>105.97256235827663</v>
      </c>
      <c r="AC143" s="45">
        <f t="shared" si="65"/>
        <v>106.10632192726715</v>
      </c>
      <c r="AD143" s="45">
        <f t="shared" si="66"/>
        <v>102.56480466472304</v>
      </c>
      <c r="AE143" s="45">
        <f t="shared" si="67"/>
        <v>95.366324496576041</v>
      </c>
      <c r="AF143" s="45">
        <f t="shared" si="68"/>
        <v>97.612654356980897</v>
      </c>
      <c r="AG143" s="45">
        <f t="shared" si="75"/>
        <v>104.45633962039626</v>
      </c>
      <c r="AH143" s="38">
        <f t="shared" si="76"/>
        <v>78.824291417588753</v>
      </c>
      <c r="AI143" s="61">
        <f t="shared" si="77"/>
        <v>-0.24538528054837727</v>
      </c>
      <c r="AK143" s="26" t="s">
        <v>103</v>
      </c>
      <c r="AL143" s="24" t="s">
        <v>134</v>
      </c>
      <c r="AM143" s="46">
        <v>1375</v>
      </c>
      <c r="AN143" s="45">
        <v>4439</v>
      </c>
      <c r="AO143" s="45">
        <v>4714</v>
      </c>
      <c r="AP143" s="45">
        <v>4865</v>
      </c>
      <c r="AQ143" s="45">
        <v>5065</v>
      </c>
      <c r="AR143" s="45">
        <v>5330</v>
      </c>
      <c r="AS143" s="45">
        <v>5559</v>
      </c>
      <c r="AT143" s="38">
        <v>4947</v>
      </c>
      <c r="AU143" s="61">
        <f t="shared" si="72"/>
        <v>-0.11009174311926606</v>
      </c>
      <c r="AW143" s="26" t="s">
        <v>103</v>
      </c>
      <c r="AX143" s="24" t="s">
        <v>134</v>
      </c>
      <c r="AY143" s="46">
        <v>192</v>
      </c>
      <c r="AZ143" s="45">
        <v>296</v>
      </c>
      <c r="BA143" s="45">
        <v>312</v>
      </c>
      <c r="BB143" s="45">
        <v>303</v>
      </c>
      <c r="BC143" s="45">
        <v>329</v>
      </c>
      <c r="BD143" s="45">
        <v>327</v>
      </c>
      <c r="BE143" s="45">
        <v>340</v>
      </c>
      <c r="BF143" s="38">
        <v>296</v>
      </c>
      <c r="BG143" s="61">
        <f t="shared" si="78"/>
        <v>-0.12941176470588234</v>
      </c>
    </row>
    <row r="144" spans="2:59" x14ac:dyDescent="0.2">
      <c r="B144" s="26" t="s">
        <v>103</v>
      </c>
      <c r="C144" s="24" t="s">
        <v>135</v>
      </c>
      <c r="D144" s="46">
        <v>2632355</v>
      </c>
      <c r="E144" s="45">
        <v>10487958</v>
      </c>
      <c r="F144" s="45">
        <v>11290166</v>
      </c>
      <c r="G144" s="45">
        <v>12084685</v>
      </c>
      <c r="H144" s="45">
        <v>11617599</v>
      </c>
      <c r="I144" s="45">
        <v>12575868</v>
      </c>
      <c r="J144" s="45">
        <v>15079144</v>
      </c>
      <c r="K144" s="44">
        <v>7552789</v>
      </c>
      <c r="L144" s="38">
        <v>6510747.7816348281</v>
      </c>
      <c r="M144" s="61"/>
      <c r="N144" s="26" t="s">
        <v>103</v>
      </c>
      <c r="O144" s="24" t="s">
        <v>135</v>
      </c>
      <c r="P144" s="46">
        <f t="shared" si="60"/>
        <v>15484.441176470587</v>
      </c>
      <c r="Q144" s="45">
        <f t="shared" si="61"/>
        <v>58266.433333333334</v>
      </c>
      <c r="R144" s="45">
        <f t="shared" si="69"/>
        <v>59421.926315789475</v>
      </c>
      <c r="S144" s="45">
        <f t="shared" si="70"/>
        <v>60423.425000000003</v>
      </c>
      <c r="T144" s="45">
        <f t="shared" ref="T144:T172" si="79">(H144*2)/$G$3</f>
        <v>54035.34418604651</v>
      </c>
      <c r="U144" s="45">
        <f t="shared" si="71"/>
        <v>55892.746666666666</v>
      </c>
      <c r="V144" s="45">
        <f t="shared" si="73"/>
        <v>61547.526530612246</v>
      </c>
      <c r="W144" s="38">
        <f t="shared" si="74"/>
        <v>42553.907069508678</v>
      </c>
      <c r="Y144" s="26" t="s">
        <v>103</v>
      </c>
      <c r="Z144" s="24" t="s">
        <v>135</v>
      </c>
      <c r="AA144" s="46">
        <f t="shared" si="63"/>
        <v>4.5144143371634362</v>
      </c>
      <c r="AB144" s="45">
        <f t="shared" si="64"/>
        <v>16.987298347910592</v>
      </c>
      <c r="AC144" s="45">
        <f t="shared" si="65"/>
        <v>17.324176768451743</v>
      </c>
      <c r="AD144" s="45">
        <f t="shared" si="66"/>
        <v>17.616158892128279</v>
      </c>
      <c r="AE144" s="45">
        <f t="shared" ref="AE144:AE172" si="80">T144/$C$5/2</f>
        <v>15.753744660654959</v>
      </c>
      <c r="AF144" s="45">
        <f t="shared" ref="AF144:AF172" si="81">U144/$C$5/2</f>
        <v>16.295261418853254</v>
      </c>
      <c r="AG144" s="45">
        <f t="shared" si="75"/>
        <v>17.943885285892783</v>
      </c>
      <c r="AH144" s="38">
        <f t="shared" si="76"/>
        <v>12.406386900731393</v>
      </c>
      <c r="AI144" s="61">
        <f t="shared" si="77"/>
        <v>-0.30860085744723798</v>
      </c>
      <c r="AK144" s="26" t="s">
        <v>103</v>
      </c>
      <c r="AL144" s="24" t="s">
        <v>135</v>
      </c>
      <c r="AM144" s="46">
        <v>266</v>
      </c>
      <c r="AN144" s="45">
        <v>900</v>
      </c>
      <c r="AO144" s="45">
        <v>966</v>
      </c>
      <c r="AP144" s="45">
        <v>1126</v>
      </c>
      <c r="AQ144" s="45">
        <v>1062</v>
      </c>
      <c r="AR144" s="45">
        <v>1113</v>
      </c>
      <c r="AS144" s="45">
        <v>1182</v>
      </c>
      <c r="AT144" s="38">
        <v>896</v>
      </c>
      <c r="AU144" s="61">
        <f t="shared" si="72"/>
        <v>-0.2419627749576988</v>
      </c>
      <c r="AW144" s="26" t="s">
        <v>103</v>
      </c>
      <c r="AX144" s="24" t="s">
        <v>135</v>
      </c>
      <c r="AY144" s="46">
        <v>48</v>
      </c>
      <c r="AZ144" s="45">
        <v>88</v>
      </c>
      <c r="BA144" s="45">
        <v>93</v>
      </c>
      <c r="BB144" s="45">
        <v>90</v>
      </c>
      <c r="BC144" s="45">
        <v>89</v>
      </c>
      <c r="BD144" s="45">
        <v>99</v>
      </c>
      <c r="BE144" s="45">
        <v>103</v>
      </c>
      <c r="BF144" s="38">
        <v>80</v>
      </c>
      <c r="BG144" s="61">
        <f t="shared" si="78"/>
        <v>-0.22330097087378642</v>
      </c>
    </row>
    <row r="145" spans="2:59" x14ac:dyDescent="0.2">
      <c r="B145" s="29" t="s">
        <v>103</v>
      </c>
      <c r="C145" s="28" t="s">
        <v>136</v>
      </c>
      <c r="D145" s="51">
        <v>5420876</v>
      </c>
      <c r="E145" s="52">
        <v>17685726</v>
      </c>
      <c r="F145" s="52">
        <v>17928117</v>
      </c>
      <c r="G145" s="52">
        <v>18824960</v>
      </c>
      <c r="H145" s="52">
        <v>18091839</v>
      </c>
      <c r="I145" s="52">
        <v>20829088</v>
      </c>
      <c r="J145" s="52">
        <v>27653835</v>
      </c>
      <c r="K145" s="70">
        <v>14595648</v>
      </c>
      <c r="L145" s="53">
        <v>12581919.452208027</v>
      </c>
      <c r="M145" s="61"/>
      <c r="N145" s="29" t="s">
        <v>103</v>
      </c>
      <c r="O145" s="28" t="s">
        <v>136</v>
      </c>
      <c r="P145" s="51">
        <f t="shared" si="60"/>
        <v>31887.50588235294</v>
      </c>
      <c r="Q145" s="52">
        <f t="shared" si="61"/>
        <v>98254.03333333334</v>
      </c>
      <c r="R145" s="52">
        <f t="shared" si="69"/>
        <v>94358.510526315789</v>
      </c>
      <c r="S145" s="52">
        <f t="shared" si="70"/>
        <v>94124.800000000003</v>
      </c>
      <c r="T145" s="52">
        <f t="shared" si="79"/>
        <v>84148.088372093029</v>
      </c>
      <c r="U145" s="52">
        <f t="shared" si="71"/>
        <v>92573.724444444451</v>
      </c>
      <c r="V145" s="52">
        <f t="shared" si="73"/>
        <v>112872.79591836735</v>
      </c>
      <c r="W145" s="53">
        <f t="shared" si="74"/>
        <v>82234.767661490376</v>
      </c>
      <c r="Y145" s="29" t="s">
        <v>103</v>
      </c>
      <c r="Z145" s="28" t="s">
        <v>136</v>
      </c>
      <c r="AA145" s="51">
        <f t="shared" si="63"/>
        <v>9.2966489452924019</v>
      </c>
      <c r="AB145" s="52">
        <f t="shared" si="64"/>
        <v>28.645490767735669</v>
      </c>
      <c r="AC145" s="52">
        <f t="shared" si="65"/>
        <v>27.509769832745128</v>
      </c>
      <c r="AD145" s="52">
        <f t="shared" si="66"/>
        <v>27.441632653061227</v>
      </c>
      <c r="AE145" s="52">
        <f t="shared" si="80"/>
        <v>24.532970370872604</v>
      </c>
      <c r="AF145" s="52">
        <f t="shared" si="81"/>
        <v>26.989424036281182</v>
      </c>
      <c r="AG145" s="52">
        <f t="shared" si="75"/>
        <v>32.907520675908849</v>
      </c>
      <c r="AH145" s="53">
        <f t="shared" si="76"/>
        <v>23.975150921717312</v>
      </c>
      <c r="AI145" s="61">
        <f t="shared" si="77"/>
        <v>-0.27143855175728282</v>
      </c>
      <c r="AK145" s="29" t="s">
        <v>103</v>
      </c>
      <c r="AL145" s="28" t="s">
        <v>136</v>
      </c>
      <c r="AM145" s="51">
        <v>446</v>
      </c>
      <c r="AN145" s="52">
        <v>1256</v>
      </c>
      <c r="AO145" s="52">
        <v>1401</v>
      </c>
      <c r="AP145" s="52">
        <v>1634</v>
      </c>
      <c r="AQ145" s="52">
        <v>1654</v>
      </c>
      <c r="AR145" s="52">
        <v>1817</v>
      </c>
      <c r="AS145" s="52">
        <v>2132</v>
      </c>
      <c r="AT145" s="53">
        <v>1879</v>
      </c>
      <c r="AU145" s="61">
        <f t="shared" si="72"/>
        <v>-0.11866791744840521</v>
      </c>
      <c r="AW145" s="29" t="s">
        <v>103</v>
      </c>
      <c r="AX145" s="28" t="s">
        <v>136</v>
      </c>
      <c r="AY145" s="51">
        <v>55</v>
      </c>
      <c r="AZ145" s="52">
        <v>96</v>
      </c>
      <c r="BA145" s="52">
        <v>101</v>
      </c>
      <c r="BB145" s="52">
        <v>104</v>
      </c>
      <c r="BC145" s="52">
        <v>109</v>
      </c>
      <c r="BD145" s="52">
        <v>102</v>
      </c>
      <c r="BE145" s="52">
        <v>104</v>
      </c>
      <c r="BF145" s="53">
        <v>95</v>
      </c>
      <c r="BG145" s="61">
        <f t="shared" si="78"/>
        <v>-8.6538461538461564E-2</v>
      </c>
    </row>
    <row r="146" spans="2:59" x14ac:dyDescent="0.2">
      <c r="B146" s="26" t="s">
        <v>137</v>
      </c>
      <c r="C146" s="24" t="s">
        <v>137</v>
      </c>
      <c r="D146" s="46">
        <v>840405440</v>
      </c>
      <c r="E146" s="45">
        <v>3362670199</v>
      </c>
      <c r="F146" s="45">
        <v>3504993123</v>
      </c>
      <c r="G146" s="45">
        <v>3712260018</v>
      </c>
      <c r="H146" s="45">
        <v>3832676575</v>
      </c>
      <c r="I146" s="45">
        <v>4470096816</v>
      </c>
      <c r="J146" s="45">
        <v>5249662576</v>
      </c>
      <c r="K146" s="44">
        <v>3032765840</v>
      </c>
      <c r="L146" s="38">
        <v>2614341995.3871193</v>
      </c>
      <c r="M146" s="61"/>
      <c r="N146" s="26" t="s">
        <v>137</v>
      </c>
      <c r="O146" s="24" t="s">
        <v>137</v>
      </c>
      <c r="P146" s="46">
        <f t="shared" ref="P146:P175" si="82">(D146*2)/$C$3</f>
        <v>4943561.4117647056</v>
      </c>
      <c r="Q146" s="45">
        <f t="shared" ref="Q146:Q175" si="83">(E146*2)/$D$3</f>
        <v>18681501.105555557</v>
      </c>
      <c r="R146" s="45">
        <f t="shared" ref="R146:R175" si="84">(F146*2)/$E$3</f>
        <v>18447332.226315789</v>
      </c>
      <c r="S146" s="45">
        <f t="shared" si="70"/>
        <v>18561300.09</v>
      </c>
      <c r="T146" s="45">
        <f t="shared" si="79"/>
        <v>17826402.674418606</v>
      </c>
      <c r="U146" s="45">
        <f t="shared" si="71"/>
        <v>19867096.960000001</v>
      </c>
      <c r="V146" s="45">
        <f t="shared" si="73"/>
        <v>21427194.1877551</v>
      </c>
      <c r="W146" s="38">
        <f t="shared" si="74"/>
        <v>17087202.58422954</v>
      </c>
      <c r="Y146" s="26" t="s">
        <v>137</v>
      </c>
      <c r="Z146" s="24" t="s">
        <v>137</v>
      </c>
      <c r="AA146" s="46">
        <f t="shared" ref="AA146:AA175" si="85">P146/$C$5/2</f>
        <v>1441.2715486194477</v>
      </c>
      <c r="AB146" s="45">
        <f t="shared" ref="AB146:AB175" si="86">Q146/$C$5/2</f>
        <v>5446.5017800453516</v>
      </c>
      <c r="AC146" s="45">
        <f t="shared" ref="AC146:AC175" si="87">R146/$C$5/2</f>
        <v>5378.2309697713672</v>
      </c>
      <c r="AD146" s="45">
        <f t="shared" ref="AD146:AD174" si="88">S146/$C$5/2</f>
        <v>5411.4577521865886</v>
      </c>
      <c r="AE146" s="45">
        <f t="shared" si="80"/>
        <v>5197.201945894637</v>
      </c>
      <c r="AF146" s="45">
        <f t="shared" si="81"/>
        <v>5792.1565481049565</v>
      </c>
      <c r="AG146" s="45">
        <f t="shared" si="75"/>
        <v>6246.9953900160644</v>
      </c>
      <c r="AH146" s="38">
        <f t="shared" si="76"/>
        <v>4981.6917155188166</v>
      </c>
      <c r="AI146" s="61">
        <f t="shared" si="77"/>
        <v>-0.2025459593774398</v>
      </c>
      <c r="AK146" s="26" t="s">
        <v>137</v>
      </c>
      <c r="AL146" s="24" t="s">
        <v>137</v>
      </c>
      <c r="AM146" s="46">
        <v>53642</v>
      </c>
      <c r="AN146" s="45">
        <v>176060</v>
      </c>
      <c r="AO146" s="45">
        <v>189728</v>
      </c>
      <c r="AP146" s="45">
        <v>203610</v>
      </c>
      <c r="AQ146" s="45">
        <v>216044</v>
      </c>
      <c r="AR146" s="45">
        <v>242618</v>
      </c>
      <c r="AS146" s="45">
        <v>267319</v>
      </c>
      <c r="AT146" s="38">
        <v>225136</v>
      </c>
      <c r="AU146" s="61">
        <f t="shared" si="72"/>
        <v>-0.15780023118446496</v>
      </c>
      <c r="AW146" s="26" t="s">
        <v>137</v>
      </c>
      <c r="AX146" s="24" t="s">
        <v>137</v>
      </c>
      <c r="AY146" s="46">
        <v>7258</v>
      </c>
      <c r="AZ146" s="45">
        <v>12798</v>
      </c>
      <c r="BA146" s="45">
        <v>13996</v>
      </c>
      <c r="BB146" s="45">
        <v>14720</v>
      </c>
      <c r="BC146" s="45">
        <v>15030</v>
      </c>
      <c r="BD146" s="45">
        <v>15779</v>
      </c>
      <c r="BE146" s="45">
        <v>15776</v>
      </c>
      <c r="BF146" s="38">
        <v>13959</v>
      </c>
      <c r="BG146" s="61">
        <f t="shared" si="78"/>
        <v>-0.11517494929006089</v>
      </c>
    </row>
    <row r="147" spans="2:59" x14ac:dyDescent="0.2">
      <c r="B147" s="26" t="s">
        <v>137</v>
      </c>
      <c r="C147" s="24" t="s">
        <v>138</v>
      </c>
      <c r="D147" s="46">
        <v>19093218</v>
      </c>
      <c r="E147" s="45">
        <v>69809643</v>
      </c>
      <c r="F147" s="45">
        <v>76605132</v>
      </c>
      <c r="G147" s="45">
        <v>79468000</v>
      </c>
      <c r="H147" s="45">
        <v>81311360</v>
      </c>
      <c r="I147" s="45">
        <v>90723840</v>
      </c>
      <c r="J147" s="45">
        <v>112963609</v>
      </c>
      <c r="K147" s="44">
        <v>60836800</v>
      </c>
      <c r="L147" s="38">
        <v>52443284.281046607</v>
      </c>
      <c r="M147" s="61"/>
      <c r="N147" s="26" t="s">
        <v>137</v>
      </c>
      <c r="O147" s="24" t="s">
        <v>138</v>
      </c>
      <c r="P147" s="46">
        <f t="shared" si="82"/>
        <v>112313.04705882353</v>
      </c>
      <c r="Q147" s="45">
        <f t="shared" si="83"/>
        <v>387831.35</v>
      </c>
      <c r="R147" s="45">
        <f t="shared" si="84"/>
        <v>403184.90526315791</v>
      </c>
      <c r="S147" s="45">
        <f t="shared" si="70"/>
        <v>397340</v>
      </c>
      <c r="T147" s="45">
        <f t="shared" si="79"/>
        <v>378192.37209302327</v>
      </c>
      <c r="U147" s="45">
        <f t="shared" si="71"/>
        <v>403217.06666666665</v>
      </c>
      <c r="V147" s="45">
        <f t="shared" si="73"/>
        <v>461075.95510204084</v>
      </c>
      <c r="W147" s="38">
        <f t="shared" si="74"/>
        <v>342766.56392840919</v>
      </c>
      <c r="Y147" s="26" t="s">
        <v>137</v>
      </c>
      <c r="Z147" s="24" t="s">
        <v>138</v>
      </c>
      <c r="AA147" s="46">
        <f t="shared" si="85"/>
        <v>32.744328588578291</v>
      </c>
      <c r="AB147" s="45">
        <f t="shared" si="86"/>
        <v>113.07036443148688</v>
      </c>
      <c r="AC147" s="45">
        <f t="shared" si="87"/>
        <v>117.54661961025012</v>
      </c>
      <c r="AD147" s="45">
        <f t="shared" si="88"/>
        <v>115.84256559766764</v>
      </c>
      <c r="AE147" s="45">
        <f t="shared" si="80"/>
        <v>110.26016679096888</v>
      </c>
      <c r="AF147" s="45">
        <f t="shared" si="81"/>
        <v>117.5559961127308</v>
      </c>
      <c r="AG147" s="45">
        <f t="shared" si="75"/>
        <v>134.42447670613436</v>
      </c>
      <c r="AH147" s="38">
        <f t="shared" si="76"/>
        <v>99.931942836270906</v>
      </c>
      <c r="AI147" s="61">
        <f t="shared" si="77"/>
        <v>-0.25659414650553303</v>
      </c>
      <c r="AK147" s="26" t="s">
        <v>137</v>
      </c>
      <c r="AL147" s="24" t="s">
        <v>138</v>
      </c>
      <c r="AM147" s="46">
        <v>1328</v>
      </c>
      <c r="AN147" s="45">
        <v>4136</v>
      </c>
      <c r="AO147" s="45">
        <v>4515</v>
      </c>
      <c r="AP147" s="45">
        <v>4750</v>
      </c>
      <c r="AQ147" s="45">
        <v>5152</v>
      </c>
      <c r="AR147" s="45">
        <v>5513</v>
      </c>
      <c r="AS147" s="45">
        <v>6465</v>
      </c>
      <c r="AT147" s="38">
        <v>5350</v>
      </c>
      <c r="AU147" s="61">
        <f t="shared" si="72"/>
        <v>-0.17246713070378961</v>
      </c>
      <c r="AW147" s="26" t="s">
        <v>137</v>
      </c>
      <c r="AX147" s="24" t="s">
        <v>138</v>
      </c>
      <c r="AY147" s="46">
        <v>234</v>
      </c>
      <c r="AZ147" s="45">
        <v>440</v>
      </c>
      <c r="BA147" s="45">
        <v>492</v>
      </c>
      <c r="BB147" s="45">
        <v>501</v>
      </c>
      <c r="BC147" s="45">
        <v>518</v>
      </c>
      <c r="BD147" s="45">
        <v>555</v>
      </c>
      <c r="BE147" s="45">
        <v>561</v>
      </c>
      <c r="BF147" s="38">
        <v>474</v>
      </c>
      <c r="BG147" s="61">
        <f t="shared" si="78"/>
        <v>-0.15508021390374327</v>
      </c>
    </row>
    <row r="148" spans="2:59" x14ac:dyDescent="0.2">
      <c r="B148" s="26" t="s">
        <v>137</v>
      </c>
      <c r="C148" s="24" t="s">
        <v>139</v>
      </c>
      <c r="D148" s="46">
        <v>34577786</v>
      </c>
      <c r="E148" s="45">
        <v>134114656</v>
      </c>
      <c r="F148" s="45">
        <v>139514546</v>
      </c>
      <c r="G148" s="45">
        <v>139594469</v>
      </c>
      <c r="H148" s="45">
        <v>136353430</v>
      </c>
      <c r="I148" s="45">
        <v>152289672</v>
      </c>
      <c r="J148" s="45">
        <v>179022888</v>
      </c>
      <c r="K148" s="44">
        <v>111698249</v>
      </c>
      <c r="L148" s="38">
        <v>96287494.181188524</v>
      </c>
      <c r="M148" s="61"/>
      <c r="N148" s="26" t="s">
        <v>137</v>
      </c>
      <c r="O148" s="24" t="s">
        <v>139</v>
      </c>
      <c r="P148" s="46">
        <f t="shared" si="82"/>
        <v>203398.74117647059</v>
      </c>
      <c r="Q148" s="45">
        <f t="shared" si="83"/>
        <v>745081.4222222222</v>
      </c>
      <c r="R148" s="45">
        <f t="shared" si="84"/>
        <v>734287.08421052631</v>
      </c>
      <c r="S148" s="45">
        <f t="shared" si="70"/>
        <v>697972.34499999997</v>
      </c>
      <c r="T148" s="45">
        <f t="shared" si="79"/>
        <v>634202</v>
      </c>
      <c r="U148" s="45">
        <f t="shared" si="71"/>
        <v>676842.98666666669</v>
      </c>
      <c r="V148" s="45">
        <f t="shared" si="73"/>
        <v>730705.66530612239</v>
      </c>
      <c r="W148" s="38">
        <f t="shared" si="74"/>
        <v>629330.02732802962</v>
      </c>
      <c r="Y148" s="26" t="s">
        <v>137</v>
      </c>
      <c r="Z148" s="24" t="s">
        <v>139</v>
      </c>
      <c r="AA148" s="46">
        <f t="shared" si="85"/>
        <v>59.299924541245069</v>
      </c>
      <c r="AB148" s="45">
        <f t="shared" si="86"/>
        <v>217.22490443796565</v>
      </c>
      <c r="AC148" s="45">
        <f t="shared" si="87"/>
        <v>214.07786711677153</v>
      </c>
      <c r="AD148" s="45">
        <f t="shared" si="88"/>
        <v>203.49047959183673</v>
      </c>
      <c r="AE148" s="45">
        <f t="shared" si="80"/>
        <v>184.89854227405249</v>
      </c>
      <c r="AF148" s="45">
        <f t="shared" si="81"/>
        <v>197.33031681243926</v>
      </c>
      <c r="AG148" s="45">
        <f t="shared" si="75"/>
        <v>213.03372166359253</v>
      </c>
      <c r="AH148" s="38">
        <f t="shared" si="76"/>
        <v>183.47814207814275</v>
      </c>
      <c r="AI148" s="61">
        <f t="shared" si="77"/>
        <v>-0.13873662514389062</v>
      </c>
      <c r="AK148" s="26" t="s">
        <v>137</v>
      </c>
      <c r="AL148" s="24" t="s">
        <v>139</v>
      </c>
      <c r="AM148" s="46">
        <v>1804</v>
      </c>
      <c r="AN148" s="45">
        <v>5635</v>
      </c>
      <c r="AO148" s="45">
        <v>6041</v>
      </c>
      <c r="AP148" s="45">
        <v>6154</v>
      </c>
      <c r="AQ148" s="45">
        <v>6268</v>
      </c>
      <c r="AR148" s="45">
        <v>6840</v>
      </c>
      <c r="AS148" s="45">
        <v>7435</v>
      </c>
      <c r="AT148" s="38">
        <v>6461</v>
      </c>
      <c r="AU148" s="61">
        <f t="shared" si="72"/>
        <v>-0.13100201748486884</v>
      </c>
      <c r="AW148" s="26" t="s">
        <v>137</v>
      </c>
      <c r="AX148" s="24" t="s">
        <v>139</v>
      </c>
      <c r="AY148" s="46">
        <v>60</v>
      </c>
      <c r="AZ148" s="45">
        <v>93</v>
      </c>
      <c r="BA148" s="45">
        <v>106</v>
      </c>
      <c r="BB148" s="45">
        <v>111</v>
      </c>
      <c r="BC148" s="45">
        <v>115</v>
      </c>
      <c r="BD148" s="45">
        <v>123</v>
      </c>
      <c r="BE148" s="45">
        <v>124</v>
      </c>
      <c r="BF148" s="38">
        <v>117</v>
      </c>
      <c r="BG148" s="61">
        <f t="shared" si="78"/>
        <v>-5.6451612903225756E-2</v>
      </c>
    </row>
    <row r="149" spans="2:59" x14ac:dyDescent="0.2">
      <c r="B149" s="26" t="s">
        <v>137</v>
      </c>
      <c r="C149" s="24" t="s">
        <v>140</v>
      </c>
      <c r="D149" s="46">
        <v>13320798</v>
      </c>
      <c r="E149" s="45">
        <v>53669652</v>
      </c>
      <c r="F149" s="45">
        <v>55755059</v>
      </c>
      <c r="G149" s="45">
        <v>58893989</v>
      </c>
      <c r="H149" s="45">
        <v>57534651</v>
      </c>
      <c r="I149" s="45">
        <v>68583253</v>
      </c>
      <c r="J149" s="45">
        <v>79607886</v>
      </c>
      <c r="K149" s="44">
        <v>47578742</v>
      </c>
      <c r="L149" s="38">
        <v>41014410.561380155</v>
      </c>
      <c r="M149" s="61"/>
      <c r="N149" s="26" t="s">
        <v>137</v>
      </c>
      <c r="O149" s="24" t="s">
        <v>140</v>
      </c>
      <c r="P149" s="46">
        <f t="shared" si="82"/>
        <v>78357.635294117645</v>
      </c>
      <c r="Q149" s="45">
        <f t="shared" si="83"/>
        <v>298164.73333333334</v>
      </c>
      <c r="R149" s="45">
        <f t="shared" si="84"/>
        <v>293447.6789473684</v>
      </c>
      <c r="S149" s="45">
        <f t="shared" si="70"/>
        <v>294469.94500000001</v>
      </c>
      <c r="T149" s="45">
        <f t="shared" si="79"/>
        <v>267603.02790697676</v>
      </c>
      <c r="U149" s="45">
        <f t="shared" si="71"/>
        <v>304814.4577777778</v>
      </c>
      <c r="V149" s="45">
        <f t="shared" si="73"/>
        <v>324930.14693877549</v>
      </c>
      <c r="W149" s="38">
        <f t="shared" si="74"/>
        <v>268068.04288483766</v>
      </c>
      <c r="Y149" s="26" t="s">
        <v>137</v>
      </c>
      <c r="Z149" s="24" t="s">
        <v>140</v>
      </c>
      <c r="AA149" s="46">
        <f t="shared" si="85"/>
        <v>22.84479163093809</v>
      </c>
      <c r="AB149" s="45">
        <f t="shared" si="86"/>
        <v>86.928493683187568</v>
      </c>
      <c r="AC149" s="45">
        <f t="shared" si="87"/>
        <v>85.553259168328978</v>
      </c>
      <c r="AD149" s="45">
        <f t="shared" si="88"/>
        <v>85.851295918367356</v>
      </c>
      <c r="AE149" s="45">
        <f t="shared" si="80"/>
        <v>78.018375483083602</v>
      </c>
      <c r="AF149" s="45">
        <f t="shared" si="81"/>
        <v>88.867188856494991</v>
      </c>
      <c r="AG149" s="45">
        <f t="shared" si="75"/>
        <v>94.731821264949119</v>
      </c>
      <c r="AH149" s="38">
        <f t="shared" si="76"/>
        <v>78.153948362926428</v>
      </c>
      <c r="AI149" s="61">
        <f t="shared" si="77"/>
        <v>-0.17499793290849064</v>
      </c>
      <c r="AK149" s="26" t="s">
        <v>137</v>
      </c>
      <c r="AL149" s="24" t="s">
        <v>140</v>
      </c>
      <c r="AM149" s="46">
        <v>857</v>
      </c>
      <c r="AN149" s="45">
        <v>2772</v>
      </c>
      <c r="AO149" s="45">
        <v>3049</v>
      </c>
      <c r="AP149" s="45">
        <v>3221</v>
      </c>
      <c r="AQ149" s="45">
        <v>3429</v>
      </c>
      <c r="AR149" s="45">
        <v>3767</v>
      </c>
      <c r="AS149" s="45">
        <v>4206</v>
      </c>
      <c r="AT149" s="38">
        <v>3845</v>
      </c>
      <c r="AU149" s="61">
        <f t="shared" si="72"/>
        <v>-8.5829766999524493E-2</v>
      </c>
      <c r="AW149" s="26" t="s">
        <v>137</v>
      </c>
      <c r="AX149" s="24" t="s">
        <v>140</v>
      </c>
      <c r="AY149" s="46">
        <v>147</v>
      </c>
      <c r="AZ149" s="45">
        <v>271</v>
      </c>
      <c r="BA149" s="45">
        <v>280</v>
      </c>
      <c r="BB149" s="45">
        <v>291</v>
      </c>
      <c r="BC149" s="45">
        <v>288</v>
      </c>
      <c r="BD149" s="45">
        <v>292</v>
      </c>
      <c r="BE149" s="45">
        <v>291</v>
      </c>
      <c r="BF149" s="38">
        <v>264</v>
      </c>
      <c r="BG149" s="61">
        <f t="shared" si="78"/>
        <v>-9.2783505154639179E-2</v>
      </c>
    </row>
    <row r="150" spans="2:59" x14ac:dyDescent="0.2">
      <c r="B150" s="26" t="s">
        <v>137</v>
      </c>
      <c r="C150" s="24" t="s">
        <v>141</v>
      </c>
      <c r="D150" s="46">
        <v>21069413</v>
      </c>
      <c r="E150" s="45">
        <v>80440356</v>
      </c>
      <c r="F150" s="45">
        <v>84090192</v>
      </c>
      <c r="G150" s="45">
        <v>91947098</v>
      </c>
      <c r="H150" s="45">
        <v>95445071</v>
      </c>
      <c r="I150" s="45">
        <v>119626678</v>
      </c>
      <c r="J150" s="45">
        <v>145040127</v>
      </c>
      <c r="K150" s="44">
        <v>75495370</v>
      </c>
      <c r="L150" s="38">
        <v>65079444.527207181</v>
      </c>
      <c r="M150" s="61"/>
      <c r="N150" s="26" t="s">
        <v>137</v>
      </c>
      <c r="O150" s="24" t="s">
        <v>141</v>
      </c>
      <c r="P150" s="46">
        <f t="shared" si="82"/>
        <v>123937.72352941177</v>
      </c>
      <c r="Q150" s="45">
        <f t="shared" si="83"/>
        <v>446890.86666666664</v>
      </c>
      <c r="R150" s="45">
        <f t="shared" si="84"/>
        <v>442579.95789473684</v>
      </c>
      <c r="S150" s="45">
        <f t="shared" si="70"/>
        <v>459735.49</v>
      </c>
      <c r="T150" s="45">
        <f t="shared" si="79"/>
        <v>443930.56279069767</v>
      </c>
      <c r="U150" s="45">
        <f t="shared" si="71"/>
        <v>531674.12444444443</v>
      </c>
      <c r="V150" s="45">
        <f t="shared" si="73"/>
        <v>592000.51836734696</v>
      </c>
      <c r="W150" s="38">
        <f t="shared" si="74"/>
        <v>425355.84658305347</v>
      </c>
      <c r="Y150" s="26" t="s">
        <v>137</v>
      </c>
      <c r="Z150" s="24" t="s">
        <v>141</v>
      </c>
      <c r="AA150" s="46">
        <f t="shared" si="85"/>
        <v>36.133447093122967</v>
      </c>
      <c r="AB150" s="45">
        <f t="shared" si="86"/>
        <v>130.28888241010688</v>
      </c>
      <c r="AC150" s="45">
        <f t="shared" si="87"/>
        <v>129.03205769525854</v>
      </c>
      <c r="AD150" s="45">
        <f t="shared" si="88"/>
        <v>134.03367055393585</v>
      </c>
      <c r="AE150" s="45">
        <f t="shared" si="80"/>
        <v>129.425820055597</v>
      </c>
      <c r="AF150" s="45">
        <f t="shared" si="81"/>
        <v>155.00703336572724</v>
      </c>
      <c r="AG150" s="45">
        <f t="shared" si="75"/>
        <v>172.59490331409532</v>
      </c>
      <c r="AH150" s="38">
        <f t="shared" si="76"/>
        <v>124.01045089884941</v>
      </c>
      <c r="AI150" s="61">
        <f t="shared" si="77"/>
        <v>-0.28149413153197178</v>
      </c>
      <c r="AK150" s="26" t="s">
        <v>137</v>
      </c>
      <c r="AL150" s="24" t="s">
        <v>141</v>
      </c>
      <c r="AM150" s="46">
        <v>1467</v>
      </c>
      <c r="AN150" s="45">
        <v>4794</v>
      </c>
      <c r="AO150" s="45">
        <v>5042</v>
      </c>
      <c r="AP150" s="45">
        <v>5597</v>
      </c>
      <c r="AQ150" s="45">
        <v>6020</v>
      </c>
      <c r="AR150" s="45">
        <v>7350</v>
      </c>
      <c r="AS150" s="45">
        <v>8289</v>
      </c>
      <c r="AT150" s="38">
        <v>6638</v>
      </c>
      <c r="AU150" s="61">
        <f t="shared" si="72"/>
        <v>-0.19917963566172037</v>
      </c>
      <c r="AW150" s="26" t="s">
        <v>137</v>
      </c>
      <c r="AX150" s="24" t="s">
        <v>141</v>
      </c>
      <c r="AY150" s="46">
        <v>360</v>
      </c>
      <c r="AZ150" s="45">
        <v>674</v>
      </c>
      <c r="BA150" s="45">
        <v>745</v>
      </c>
      <c r="BB150" s="45">
        <v>782</v>
      </c>
      <c r="BC150" s="45">
        <v>791</v>
      </c>
      <c r="BD150" s="45">
        <v>830</v>
      </c>
      <c r="BE150" s="45">
        <v>817</v>
      </c>
      <c r="BF150" s="38">
        <v>697</v>
      </c>
      <c r="BG150" s="61">
        <f t="shared" si="78"/>
        <v>-0.14687882496940019</v>
      </c>
    </row>
    <row r="151" spans="2:59" x14ac:dyDescent="0.2">
      <c r="B151" s="26" t="s">
        <v>137</v>
      </c>
      <c r="C151" s="24" t="s">
        <v>142</v>
      </c>
      <c r="D151" s="46">
        <v>35626090</v>
      </c>
      <c r="E151" s="45">
        <v>139417749</v>
      </c>
      <c r="F151" s="45">
        <v>143699825</v>
      </c>
      <c r="G151" s="45">
        <v>151327992</v>
      </c>
      <c r="H151" s="45">
        <v>153984337</v>
      </c>
      <c r="I151" s="45">
        <v>189909744</v>
      </c>
      <c r="J151" s="45">
        <v>224228318</v>
      </c>
      <c r="K151" s="44">
        <v>124284048</v>
      </c>
      <c r="L151" s="38">
        <v>107136858.95483066</v>
      </c>
      <c r="M151" s="61"/>
      <c r="N151" s="26" t="s">
        <v>137</v>
      </c>
      <c r="O151" s="24" t="s">
        <v>142</v>
      </c>
      <c r="P151" s="46">
        <f t="shared" si="82"/>
        <v>209565.23529411765</v>
      </c>
      <c r="Q151" s="45">
        <f t="shared" si="83"/>
        <v>774543.05</v>
      </c>
      <c r="R151" s="45">
        <f t="shared" si="84"/>
        <v>756314.86842105258</v>
      </c>
      <c r="S151" s="45">
        <f t="shared" si="70"/>
        <v>756639.96</v>
      </c>
      <c r="T151" s="45">
        <f t="shared" si="79"/>
        <v>716206.21860465116</v>
      </c>
      <c r="U151" s="45">
        <f t="shared" si="71"/>
        <v>844043.30666666664</v>
      </c>
      <c r="V151" s="45">
        <f t="shared" si="73"/>
        <v>915217.62448979588</v>
      </c>
      <c r="W151" s="38">
        <f t="shared" si="74"/>
        <v>700240.90820150764</v>
      </c>
      <c r="Y151" s="26" t="s">
        <v>137</v>
      </c>
      <c r="Z151" s="24" t="s">
        <v>142</v>
      </c>
      <c r="AA151" s="46">
        <f t="shared" si="85"/>
        <v>61.097736237352088</v>
      </c>
      <c r="AB151" s="45">
        <f t="shared" si="86"/>
        <v>225.81430029154521</v>
      </c>
      <c r="AC151" s="45">
        <f t="shared" si="87"/>
        <v>220.49996163879084</v>
      </c>
      <c r="AD151" s="45">
        <f t="shared" si="88"/>
        <v>220.59474052478134</v>
      </c>
      <c r="AE151" s="45">
        <f t="shared" si="80"/>
        <v>208.80647772730356</v>
      </c>
      <c r="AF151" s="45">
        <f t="shared" si="81"/>
        <v>246.0767657920311</v>
      </c>
      <c r="AG151" s="45">
        <f t="shared" si="75"/>
        <v>266.82729576961981</v>
      </c>
      <c r="AH151" s="38">
        <f t="shared" si="76"/>
        <v>204.15186828032293</v>
      </c>
      <c r="AI151" s="61">
        <f t="shared" si="77"/>
        <v>-0.23489136412569722</v>
      </c>
      <c r="AK151" s="26" t="s">
        <v>137</v>
      </c>
      <c r="AL151" s="24" t="s">
        <v>142</v>
      </c>
      <c r="AM151" s="46">
        <v>2391</v>
      </c>
      <c r="AN151" s="45">
        <v>7957</v>
      </c>
      <c r="AO151" s="45">
        <v>8241</v>
      </c>
      <c r="AP151" s="45">
        <v>8637</v>
      </c>
      <c r="AQ151" s="45">
        <v>8937</v>
      </c>
      <c r="AR151" s="45">
        <v>10454</v>
      </c>
      <c r="AS151" s="45">
        <v>11578</v>
      </c>
      <c r="AT151" s="38">
        <v>9242</v>
      </c>
      <c r="AU151" s="61">
        <f t="shared" si="72"/>
        <v>-0.20176196234237342</v>
      </c>
      <c r="AW151" s="26" t="s">
        <v>137</v>
      </c>
      <c r="AX151" s="24" t="s">
        <v>142</v>
      </c>
      <c r="AY151" s="46">
        <v>383</v>
      </c>
      <c r="AZ151" s="45">
        <v>683</v>
      </c>
      <c r="BA151" s="45">
        <v>752</v>
      </c>
      <c r="BB151" s="45">
        <v>770</v>
      </c>
      <c r="BC151" s="45">
        <v>793</v>
      </c>
      <c r="BD151" s="45">
        <v>837</v>
      </c>
      <c r="BE151" s="45">
        <v>843</v>
      </c>
      <c r="BF151" s="38">
        <v>724</v>
      </c>
      <c r="BG151" s="61">
        <f t="shared" si="78"/>
        <v>-0.14116251482799524</v>
      </c>
    </row>
    <row r="152" spans="2:59" x14ac:dyDescent="0.2">
      <c r="B152" s="26" t="s">
        <v>137</v>
      </c>
      <c r="C152" s="24" t="s">
        <v>143</v>
      </c>
      <c r="D152" s="46">
        <v>26467114</v>
      </c>
      <c r="E152" s="45">
        <v>96180381</v>
      </c>
      <c r="F152" s="45">
        <v>96454893</v>
      </c>
      <c r="G152" s="45">
        <v>101895612</v>
      </c>
      <c r="H152" s="45">
        <v>121199493</v>
      </c>
      <c r="I152" s="45">
        <v>128441174</v>
      </c>
      <c r="J152" s="45">
        <v>155012287</v>
      </c>
      <c r="K152" s="44">
        <v>83907677</v>
      </c>
      <c r="L152" s="38">
        <v>72331124.554105997</v>
      </c>
      <c r="M152" s="61"/>
      <c r="N152" s="26" t="s">
        <v>137</v>
      </c>
      <c r="O152" s="24" t="s">
        <v>143</v>
      </c>
      <c r="P152" s="46">
        <f t="shared" si="82"/>
        <v>155688.90588235293</v>
      </c>
      <c r="Q152" s="45">
        <f t="shared" si="83"/>
        <v>534335.44999999995</v>
      </c>
      <c r="R152" s="45">
        <f t="shared" si="84"/>
        <v>507657.33157894737</v>
      </c>
      <c r="S152" s="45">
        <f t="shared" si="70"/>
        <v>509478.06</v>
      </c>
      <c r="T152" s="45">
        <f t="shared" si="79"/>
        <v>563718.57209302322</v>
      </c>
      <c r="U152" s="45">
        <f t="shared" si="71"/>
        <v>570849.66222222219</v>
      </c>
      <c r="V152" s="45">
        <f t="shared" si="73"/>
        <v>632703.21224489796</v>
      </c>
      <c r="W152" s="38">
        <f t="shared" si="74"/>
        <v>472752.44806605228</v>
      </c>
      <c r="Y152" s="26" t="s">
        <v>137</v>
      </c>
      <c r="Z152" s="24" t="s">
        <v>143</v>
      </c>
      <c r="AA152" s="46">
        <f t="shared" si="85"/>
        <v>45.390351569199105</v>
      </c>
      <c r="AB152" s="45">
        <f t="shared" si="86"/>
        <v>155.7829300291545</v>
      </c>
      <c r="AC152" s="45">
        <f t="shared" si="87"/>
        <v>148.00505293846862</v>
      </c>
      <c r="AD152" s="45">
        <f t="shared" si="88"/>
        <v>148.53587755102041</v>
      </c>
      <c r="AE152" s="45">
        <f t="shared" si="80"/>
        <v>164.3494379279951</v>
      </c>
      <c r="AF152" s="45">
        <f t="shared" si="81"/>
        <v>166.42847295108518</v>
      </c>
      <c r="AG152" s="45">
        <f t="shared" si="75"/>
        <v>184.46157791396442</v>
      </c>
      <c r="AH152" s="38">
        <f t="shared" si="76"/>
        <v>137.82870206007354</v>
      </c>
      <c r="AI152" s="61">
        <f t="shared" si="77"/>
        <v>-0.25280536131833986</v>
      </c>
      <c r="AK152" s="26" t="s">
        <v>137</v>
      </c>
      <c r="AL152" s="24" t="s">
        <v>143</v>
      </c>
      <c r="AM152" s="46">
        <v>1812</v>
      </c>
      <c r="AN152" s="45">
        <v>5548</v>
      </c>
      <c r="AO152" s="45">
        <v>5873</v>
      </c>
      <c r="AP152" s="45">
        <v>6485</v>
      </c>
      <c r="AQ152" s="45">
        <v>7722</v>
      </c>
      <c r="AR152" s="45">
        <v>7609</v>
      </c>
      <c r="AS152" s="45">
        <v>8758</v>
      </c>
      <c r="AT152" s="38">
        <v>7085</v>
      </c>
      <c r="AU152" s="61">
        <f t="shared" si="72"/>
        <v>-0.19102534825302575</v>
      </c>
      <c r="AW152" s="26" t="s">
        <v>137</v>
      </c>
      <c r="AX152" s="24" t="s">
        <v>143</v>
      </c>
      <c r="AY152" s="46">
        <v>183</v>
      </c>
      <c r="AZ152" s="45">
        <v>285</v>
      </c>
      <c r="BA152" s="45">
        <v>313</v>
      </c>
      <c r="BB152" s="45">
        <v>323</v>
      </c>
      <c r="BC152" s="45">
        <v>343</v>
      </c>
      <c r="BD152" s="45">
        <v>347</v>
      </c>
      <c r="BE152" s="45">
        <v>366</v>
      </c>
      <c r="BF152" s="38">
        <v>330</v>
      </c>
      <c r="BG152" s="61">
        <f t="shared" si="78"/>
        <v>-9.8360655737704916E-2</v>
      </c>
    </row>
    <row r="153" spans="2:59" x14ac:dyDescent="0.2">
      <c r="B153" s="26" t="s">
        <v>137</v>
      </c>
      <c r="C153" s="24" t="s">
        <v>144</v>
      </c>
      <c r="D153" s="46">
        <v>34346315</v>
      </c>
      <c r="E153" s="45">
        <v>135297831</v>
      </c>
      <c r="F153" s="45">
        <v>142149731</v>
      </c>
      <c r="G153" s="45">
        <v>144858902</v>
      </c>
      <c r="H153" s="45">
        <v>149739930</v>
      </c>
      <c r="I153" s="45">
        <v>171451123</v>
      </c>
      <c r="J153" s="45">
        <v>196006205</v>
      </c>
      <c r="K153" s="44">
        <v>119401808</v>
      </c>
      <c r="L153" s="38">
        <v>102928210.56687638</v>
      </c>
      <c r="M153" s="61"/>
      <c r="N153" s="26" t="s">
        <v>137</v>
      </c>
      <c r="O153" s="24" t="s">
        <v>144</v>
      </c>
      <c r="P153" s="46">
        <f t="shared" si="82"/>
        <v>202037.14705882352</v>
      </c>
      <c r="Q153" s="45">
        <f t="shared" si="83"/>
        <v>751654.6166666667</v>
      </c>
      <c r="R153" s="45">
        <f t="shared" si="84"/>
        <v>748156.47894736845</v>
      </c>
      <c r="S153" s="45">
        <f t="shared" si="70"/>
        <v>724294.51</v>
      </c>
      <c r="T153" s="45">
        <f t="shared" si="79"/>
        <v>696464.79069767438</v>
      </c>
      <c r="U153" s="45">
        <f t="shared" si="71"/>
        <v>762004.99111111113</v>
      </c>
      <c r="V153" s="45">
        <f t="shared" si="73"/>
        <v>800025.32653061219</v>
      </c>
      <c r="W153" s="38">
        <f t="shared" si="74"/>
        <v>672733.40239788487</v>
      </c>
      <c r="Y153" s="26" t="s">
        <v>137</v>
      </c>
      <c r="Z153" s="24" t="s">
        <v>144</v>
      </c>
      <c r="AA153" s="46">
        <f t="shared" si="85"/>
        <v>58.902958326187616</v>
      </c>
      <c r="AB153" s="45">
        <f t="shared" si="86"/>
        <v>219.14128765792032</v>
      </c>
      <c r="AC153" s="45">
        <f t="shared" si="87"/>
        <v>218.1214224336351</v>
      </c>
      <c r="AD153" s="45">
        <f t="shared" si="88"/>
        <v>211.16458017492712</v>
      </c>
      <c r="AE153" s="45">
        <f t="shared" si="80"/>
        <v>203.05095938707709</v>
      </c>
      <c r="AF153" s="45">
        <f t="shared" si="81"/>
        <v>222.15888953676711</v>
      </c>
      <c r="AG153" s="45">
        <f t="shared" si="75"/>
        <v>233.24353543166535</v>
      </c>
      <c r="AH153" s="38">
        <f t="shared" si="76"/>
        <v>196.13218728801309</v>
      </c>
      <c r="AI153" s="61">
        <f t="shared" si="77"/>
        <v>-0.1591098680397296</v>
      </c>
      <c r="AK153" s="26" t="s">
        <v>137</v>
      </c>
      <c r="AL153" s="24" t="s">
        <v>144</v>
      </c>
      <c r="AM153" s="46">
        <v>1902</v>
      </c>
      <c r="AN153" s="45">
        <v>5878</v>
      </c>
      <c r="AO153" s="45">
        <v>6783</v>
      </c>
      <c r="AP153" s="45">
        <v>6996</v>
      </c>
      <c r="AQ153" s="45">
        <v>7345</v>
      </c>
      <c r="AR153" s="45">
        <v>8168</v>
      </c>
      <c r="AS153" s="45">
        <v>8757</v>
      </c>
      <c r="AT153" s="38">
        <v>7595</v>
      </c>
      <c r="AU153" s="61">
        <f t="shared" si="72"/>
        <v>-0.13269384492406078</v>
      </c>
      <c r="AW153" s="26" t="s">
        <v>137</v>
      </c>
      <c r="AX153" s="24" t="s">
        <v>144</v>
      </c>
      <c r="AY153" s="46">
        <v>92</v>
      </c>
      <c r="AZ153" s="45">
        <v>170</v>
      </c>
      <c r="BA153" s="45">
        <v>199</v>
      </c>
      <c r="BB153" s="45">
        <v>183</v>
      </c>
      <c r="BC153" s="45">
        <v>185</v>
      </c>
      <c r="BD153" s="45">
        <v>196</v>
      </c>
      <c r="BE153" s="45">
        <v>188</v>
      </c>
      <c r="BF153" s="38">
        <v>170</v>
      </c>
      <c r="BG153" s="61">
        <f t="shared" si="78"/>
        <v>-9.5744680851063801E-2</v>
      </c>
    </row>
    <row r="154" spans="2:59" x14ac:dyDescent="0.2">
      <c r="B154" s="26" t="s">
        <v>137</v>
      </c>
      <c r="C154" s="24" t="s">
        <v>145</v>
      </c>
      <c r="D154" s="46">
        <v>49945371</v>
      </c>
      <c r="E154" s="45">
        <v>200146765</v>
      </c>
      <c r="F154" s="45">
        <v>209157141</v>
      </c>
      <c r="G154" s="45">
        <v>223795333</v>
      </c>
      <c r="H154" s="45">
        <v>228676680</v>
      </c>
      <c r="I154" s="45">
        <v>261099233</v>
      </c>
      <c r="J154" s="45">
        <v>292943933</v>
      </c>
      <c r="K154" s="44">
        <v>175196415</v>
      </c>
      <c r="L154" s="38">
        <v>151024961.81365913</v>
      </c>
      <c r="M154" s="61"/>
      <c r="N154" s="26" t="s">
        <v>137</v>
      </c>
      <c r="O154" s="24" t="s">
        <v>145</v>
      </c>
      <c r="P154" s="46">
        <f t="shared" si="82"/>
        <v>293796.3</v>
      </c>
      <c r="Q154" s="45">
        <f t="shared" si="83"/>
        <v>1111926.4722222222</v>
      </c>
      <c r="R154" s="45">
        <f t="shared" si="84"/>
        <v>1100827.0578947368</v>
      </c>
      <c r="S154" s="45">
        <f t="shared" si="70"/>
        <v>1118976.665</v>
      </c>
      <c r="T154" s="45">
        <f t="shared" si="79"/>
        <v>1063612.465116279</v>
      </c>
      <c r="U154" s="45">
        <f t="shared" si="71"/>
        <v>1160441.0355555555</v>
      </c>
      <c r="V154" s="45">
        <f t="shared" si="73"/>
        <v>1195689.5224489796</v>
      </c>
      <c r="W154" s="38">
        <f t="shared" si="74"/>
        <v>987091.25368404668</v>
      </c>
      <c r="Y154" s="26" t="s">
        <v>137</v>
      </c>
      <c r="Z154" s="24" t="s">
        <v>145</v>
      </c>
      <c r="AA154" s="46">
        <f t="shared" si="85"/>
        <v>85.654897959183671</v>
      </c>
      <c r="AB154" s="45">
        <f t="shared" si="86"/>
        <v>324.17681405895695</v>
      </c>
      <c r="AC154" s="45">
        <f t="shared" si="87"/>
        <v>320.94083320546264</v>
      </c>
      <c r="AD154" s="45">
        <f t="shared" si="88"/>
        <v>326.23226384839649</v>
      </c>
      <c r="AE154" s="45">
        <f t="shared" si="80"/>
        <v>310.09109770153907</v>
      </c>
      <c r="AF154" s="45">
        <f t="shared" si="81"/>
        <v>338.32100161969549</v>
      </c>
      <c r="AG154" s="45">
        <f t="shared" si="75"/>
        <v>348.59752841078119</v>
      </c>
      <c r="AH154" s="38">
        <f t="shared" si="76"/>
        <v>287.78170661342466</v>
      </c>
      <c r="AI154" s="61">
        <f t="shared" si="77"/>
        <v>-0.17445855704889635</v>
      </c>
      <c r="AK154" s="26" t="s">
        <v>137</v>
      </c>
      <c r="AL154" s="24" t="s">
        <v>145</v>
      </c>
      <c r="AM154" s="46">
        <v>2974</v>
      </c>
      <c r="AN154" s="45">
        <v>9461</v>
      </c>
      <c r="AO154" s="45">
        <v>10334</v>
      </c>
      <c r="AP154" s="45">
        <v>11182</v>
      </c>
      <c r="AQ154" s="45">
        <v>11751</v>
      </c>
      <c r="AR154" s="45">
        <v>13032</v>
      </c>
      <c r="AS154" s="45">
        <v>14175</v>
      </c>
      <c r="AT154" s="38">
        <v>11961</v>
      </c>
      <c r="AU154" s="61">
        <f t="shared" si="72"/>
        <v>-0.15619047619047621</v>
      </c>
      <c r="AW154" s="26" t="s">
        <v>137</v>
      </c>
      <c r="AX154" s="24" t="s">
        <v>145</v>
      </c>
      <c r="AY154" s="46">
        <v>304</v>
      </c>
      <c r="AZ154" s="45">
        <v>539</v>
      </c>
      <c r="BA154" s="45">
        <v>597</v>
      </c>
      <c r="BB154" s="45">
        <v>620</v>
      </c>
      <c r="BC154" s="45">
        <v>647</v>
      </c>
      <c r="BD154" s="45">
        <v>689</v>
      </c>
      <c r="BE154" s="45">
        <v>656</v>
      </c>
      <c r="BF154" s="38">
        <v>557</v>
      </c>
      <c r="BG154" s="61">
        <f t="shared" si="78"/>
        <v>-0.15091463414634143</v>
      </c>
    </row>
    <row r="155" spans="2:59" x14ac:dyDescent="0.2">
      <c r="B155" s="26" t="s">
        <v>137</v>
      </c>
      <c r="C155" s="24" t="s">
        <v>146</v>
      </c>
      <c r="D155" s="46">
        <v>17930099</v>
      </c>
      <c r="E155" s="45">
        <v>66445117</v>
      </c>
      <c r="F155" s="45">
        <v>73497753</v>
      </c>
      <c r="G155" s="45">
        <v>78557273</v>
      </c>
      <c r="H155" s="45">
        <v>81397337</v>
      </c>
      <c r="I155" s="45">
        <v>84307324</v>
      </c>
      <c r="J155" s="45">
        <v>98102926</v>
      </c>
      <c r="K155" s="44">
        <v>58855731</v>
      </c>
      <c r="L155" s="38">
        <v>50735538.890964143</v>
      </c>
      <c r="M155" s="61"/>
      <c r="N155" s="26" t="s">
        <v>137</v>
      </c>
      <c r="O155" s="24" t="s">
        <v>146</v>
      </c>
      <c r="P155" s="46">
        <f t="shared" si="82"/>
        <v>105471.1705882353</v>
      </c>
      <c r="Q155" s="45">
        <f t="shared" si="83"/>
        <v>369139.5388888889</v>
      </c>
      <c r="R155" s="45">
        <f t="shared" si="84"/>
        <v>386830.27894736844</v>
      </c>
      <c r="S155" s="45">
        <f t="shared" si="70"/>
        <v>392786.36499999999</v>
      </c>
      <c r="T155" s="45">
        <f t="shared" si="79"/>
        <v>378592.26511627907</v>
      </c>
      <c r="U155" s="45">
        <f t="shared" si="71"/>
        <v>374699.21777777775</v>
      </c>
      <c r="V155" s="45">
        <f t="shared" si="73"/>
        <v>400420.10612244898</v>
      </c>
      <c r="W155" s="38">
        <f t="shared" si="74"/>
        <v>331604.82935270685</v>
      </c>
      <c r="Y155" s="26" t="s">
        <v>137</v>
      </c>
      <c r="Z155" s="24" t="s">
        <v>146</v>
      </c>
      <c r="AA155" s="46">
        <f t="shared" si="85"/>
        <v>30.749612416395131</v>
      </c>
      <c r="AB155" s="45">
        <f t="shared" si="86"/>
        <v>107.62085681891804</v>
      </c>
      <c r="AC155" s="45">
        <f t="shared" si="87"/>
        <v>112.77850698174007</v>
      </c>
      <c r="AD155" s="45">
        <f t="shared" si="88"/>
        <v>114.51497521865889</v>
      </c>
      <c r="AE155" s="45">
        <f t="shared" si="80"/>
        <v>110.37675367821548</v>
      </c>
      <c r="AF155" s="45">
        <f t="shared" si="81"/>
        <v>109.24175445416262</v>
      </c>
      <c r="AG155" s="45">
        <f t="shared" si="75"/>
        <v>116.74055572083061</v>
      </c>
      <c r="AH155" s="38">
        <f t="shared" si="76"/>
        <v>96.677792814200245</v>
      </c>
      <c r="AI155" s="61">
        <f t="shared" si="77"/>
        <v>-0.17185769574892018</v>
      </c>
      <c r="AK155" s="26" t="s">
        <v>137</v>
      </c>
      <c r="AL155" s="24" t="s">
        <v>146</v>
      </c>
      <c r="AM155" s="46">
        <v>1471</v>
      </c>
      <c r="AN155" s="45">
        <v>4648</v>
      </c>
      <c r="AO155" s="45">
        <v>5246</v>
      </c>
      <c r="AP155" s="45">
        <v>5627</v>
      </c>
      <c r="AQ155" s="45">
        <v>6020</v>
      </c>
      <c r="AR155" s="45">
        <v>6250</v>
      </c>
      <c r="AS155" s="45">
        <v>6793</v>
      </c>
      <c r="AT155" s="38">
        <v>6007</v>
      </c>
      <c r="AU155" s="61">
        <f t="shared" si="72"/>
        <v>-0.11570734579714415</v>
      </c>
      <c r="AW155" s="26" t="s">
        <v>137</v>
      </c>
      <c r="AX155" s="24" t="s">
        <v>146</v>
      </c>
      <c r="AY155" s="46">
        <v>522</v>
      </c>
      <c r="AZ155" s="45">
        <v>820</v>
      </c>
      <c r="BA155" s="45">
        <v>894</v>
      </c>
      <c r="BB155" s="45">
        <v>954</v>
      </c>
      <c r="BC155" s="45">
        <v>939</v>
      </c>
      <c r="BD155" s="45">
        <v>973</v>
      </c>
      <c r="BE155" s="45">
        <v>960</v>
      </c>
      <c r="BF155" s="38">
        <v>841</v>
      </c>
      <c r="BG155" s="61">
        <f t="shared" si="78"/>
        <v>-0.12395833333333328</v>
      </c>
    </row>
    <row r="156" spans="2:59" x14ac:dyDescent="0.2">
      <c r="B156" s="26" t="s">
        <v>137</v>
      </c>
      <c r="C156" s="24" t="s">
        <v>147</v>
      </c>
      <c r="D156" s="46">
        <v>3296127</v>
      </c>
      <c r="E156" s="45">
        <v>11841069</v>
      </c>
      <c r="F156" s="45">
        <v>11085574</v>
      </c>
      <c r="G156" s="45">
        <v>13119369</v>
      </c>
      <c r="H156" s="45">
        <v>14836814</v>
      </c>
      <c r="I156" s="45">
        <v>16477826</v>
      </c>
      <c r="J156" s="45">
        <v>19356412</v>
      </c>
      <c r="K156" s="44">
        <v>10281094</v>
      </c>
      <c r="L156" s="38">
        <v>8862634.7106054649</v>
      </c>
      <c r="M156" s="61"/>
      <c r="N156" s="26" t="s">
        <v>137</v>
      </c>
      <c r="O156" s="24" t="s">
        <v>147</v>
      </c>
      <c r="P156" s="46">
        <f t="shared" si="82"/>
        <v>19388.982352941177</v>
      </c>
      <c r="Q156" s="45">
        <f t="shared" si="83"/>
        <v>65783.71666666666</v>
      </c>
      <c r="R156" s="45">
        <f t="shared" si="84"/>
        <v>58345.126315789472</v>
      </c>
      <c r="S156" s="45">
        <f t="shared" si="70"/>
        <v>65596.845000000001</v>
      </c>
      <c r="T156" s="45">
        <f t="shared" si="79"/>
        <v>69008.437209302327</v>
      </c>
      <c r="U156" s="45">
        <f t="shared" si="71"/>
        <v>73234.782222222217</v>
      </c>
      <c r="V156" s="45">
        <f t="shared" si="73"/>
        <v>79005.763265306115</v>
      </c>
      <c r="W156" s="38">
        <f t="shared" si="74"/>
        <v>57925.717062780815</v>
      </c>
      <c r="Y156" s="26" t="s">
        <v>137</v>
      </c>
      <c r="Z156" s="24" t="s">
        <v>147</v>
      </c>
      <c r="AA156" s="46">
        <f t="shared" si="85"/>
        <v>5.6527645343851827</v>
      </c>
      <c r="AB156" s="45">
        <f t="shared" si="86"/>
        <v>19.178926141885324</v>
      </c>
      <c r="AC156" s="45">
        <f t="shared" si="87"/>
        <v>17.010240908393431</v>
      </c>
      <c r="AD156" s="45">
        <f t="shared" si="88"/>
        <v>19.124444606413995</v>
      </c>
      <c r="AE156" s="45">
        <f t="shared" si="80"/>
        <v>20.119077903586685</v>
      </c>
      <c r="AF156" s="45">
        <f t="shared" si="81"/>
        <v>21.351248461289277</v>
      </c>
      <c r="AG156" s="45">
        <f t="shared" si="75"/>
        <v>23.033750223121316</v>
      </c>
      <c r="AH156" s="38">
        <f t="shared" si="76"/>
        <v>16.887964158245136</v>
      </c>
      <c r="AI156" s="61">
        <f t="shared" si="77"/>
        <v>-0.26681656288462441</v>
      </c>
      <c r="AK156" s="26" t="s">
        <v>137</v>
      </c>
      <c r="AL156" s="24" t="s">
        <v>147</v>
      </c>
      <c r="AM156" s="46">
        <v>245</v>
      </c>
      <c r="AN156" s="45">
        <v>722</v>
      </c>
      <c r="AO156" s="45">
        <v>761</v>
      </c>
      <c r="AP156" s="45">
        <v>847</v>
      </c>
      <c r="AQ156" s="45">
        <v>981</v>
      </c>
      <c r="AR156" s="45">
        <v>1016</v>
      </c>
      <c r="AS156" s="45">
        <v>1225</v>
      </c>
      <c r="AT156" s="38">
        <v>1056</v>
      </c>
      <c r="AU156" s="61">
        <f t="shared" si="72"/>
        <v>-0.13795918367346938</v>
      </c>
      <c r="AW156" s="26" t="s">
        <v>137</v>
      </c>
      <c r="AX156" s="24" t="s">
        <v>147</v>
      </c>
      <c r="AY156" s="46">
        <v>37</v>
      </c>
      <c r="AZ156" s="45">
        <v>63</v>
      </c>
      <c r="BA156" s="45">
        <v>85</v>
      </c>
      <c r="BB156" s="45">
        <v>90</v>
      </c>
      <c r="BC156" s="45">
        <v>88</v>
      </c>
      <c r="BD156" s="45">
        <v>85</v>
      </c>
      <c r="BE156" s="45">
        <v>75</v>
      </c>
      <c r="BF156" s="38">
        <v>66</v>
      </c>
      <c r="BG156" s="61">
        <f t="shared" si="78"/>
        <v>-0.12</v>
      </c>
    </row>
    <row r="157" spans="2:59" x14ac:dyDescent="0.2">
      <c r="B157" s="26" t="s">
        <v>137</v>
      </c>
      <c r="C157" s="24" t="s">
        <v>148</v>
      </c>
      <c r="D157" s="46">
        <v>7043059</v>
      </c>
      <c r="E157" s="45">
        <v>25026307</v>
      </c>
      <c r="F157" s="45">
        <v>23711859</v>
      </c>
      <c r="G157" s="45">
        <v>28118417</v>
      </c>
      <c r="H157" s="45">
        <v>28938801</v>
      </c>
      <c r="I157" s="45">
        <v>36538356</v>
      </c>
      <c r="J157" s="45">
        <v>41398861</v>
      </c>
      <c r="K157" s="44">
        <v>24852593</v>
      </c>
      <c r="L157" s="38">
        <v>21423736.945732664</v>
      </c>
      <c r="M157" s="61"/>
      <c r="N157" s="26" t="s">
        <v>137</v>
      </c>
      <c r="O157" s="24" t="s">
        <v>148</v>
      </c>
      <c r="P157" s="46">
        <f t="shared" si="82"/>
        <v>41429.75882352941</v>
      </c>
      <c r="Q157" s="45">
        <f t="shared" si="83"/>
        <v>139035.0388888889</v>
      </c>
      <c r="R157" s="45">
        <f t="shared" si="84"/>
        <v>124799.25789473685</v>
      </c>
      <c r="S157" s="45">
        <f t="shared" si="70"/>
        <v>140592.08499999999</v>
      </c>
      <c r="T157" s="45">
        <f t="shared" si="79"/>
        <v>134599.07441860466</v>
      </c>
      <c r="U157" s="45">
        <f t="shared" si="71"/>
        <v>162392.69333333333</v>
      </c>
      <c r="V157" s="45">
        <f t="shared" si="73"/>
        <v>168974.94285714286</v>
      </c>
      <c r="W157" s="38">
        <f t="shared" si="74"/>
        <v>140024.42448191284</v>
      </c>
      <c r="Y157" s="26" t="s">
        <v>137</v>
      </c>
      <c r="Z157" s="24" t="s">
        <v>148</v>
      </c>
      <c r="AA157" s="46">
        <f t="shared" si="85"/>
        <v>12.078646887326359</v>
      </c>
      <c r="AB157" s="45">
        <f t="shared" si="86"/>
        <v>40.534996760609012</v>
      </c>
      <c r="AC157" s="45">
        <f t="shared" si="87"/>
        <v>36.384623292926193</v>
      </c>
      <c r="AD157" s="45">
        <f t="shared" si="88"/>
        <v>40.988946064139938</v>
      </c>
      <c r="AE157" s="45">
        <f t="shared" si="80"/>
        <v>39.241712658485326</v>
      </c>
      <c r="AF157" s="45">
        <f t="shared" si="81"/>
        <v>47.344808551992223</v>
      </c>
      <c r="AG157" s="45">
        <f t="shared" si="75"/>
        <v>49.263831736776346</v>
      </c>
      <c r="AH157" s="38">
        <f t="shared" si="76"/>
        <v>40.82344737082007</v>
      </c>
      <c r="AI157" s="61">
        <f t="shared" si="77"/>
        <v>-0.17133024509856343</v>
      </c>
      <c r="AK157" s="26" t="s">
        <v>137</v>
      </c>
      <c r="AL157" s="24" t="s">
        <v>148</v>
      </c>
      <c r="AM157" s="46">
        <v>511</v>
      </c>
      <c r="AN157" s="45">
        <v>1662</v>
      </c>
      <c r="AO157" s="45">
        <v>1677</v>
      </c>
      <c r="AP157" s="45">
        <v>1887</v>
      </c>
      <c r="AQ157" s="45">
        <v>2035</v>
      </c>
      <c r="AR157" s="45">
        <v>2410</v>
      </c>
      <c r="AS157" s="45">
        <v>2694</v>
      </c>
      <c r="AT157" s="38">
        <v>2341</v>
      </c>
      <c r="AU157" s="61">
        <f t="shared" si="72"/>
        <v>-0.13103192279138831</v>
      </c>
      <c r="AW157" s="26" t="s">
        <v>137</v>
      </c>
      <c r="AX157" s="24" t="s">
        <v>148</v>
      </c>
      <c r="AY157" s="46">
        <v>151</v>
      </c>
      <c r="AZ157" s="45">
        <v>272</v>
      </c>
      <c r="BA157" s="45">
        <v>306</v>
      </c>
      <c r="BB157" s="45">
        <v>311</v>
      </c>
      <c r="BC157" s="45">
        <v>334</v>
      </c>
      <c r="BD157" s="45">
        <v>338</v>
      </c>
      <c r="BE157" s="45">
        <v>334</v>
      </c>
      <c r="BF157" s="38">
        <v>302</v>
      </c>
      <c r="BG157" s="61">
        <f t="shared" si="78"/>
        <v>-9.5808383233532912E-2</v>
      </c>
    </row>
    <row r="158" spans="2:59" x14ac:dyDescent="0.2">
      <c r="B158" s="26" t="s">
        <v>137</v>
      </c>
      <c r="C158" s="24" t="s">
        <v>149</v>
      </c>
      <c r="D158" s="46">
        <v>5526655</v>
      </c>
      <c r="E158" s="45">
        <v>19692451</v>
      </c>
      <c r="F158" s="45">
        <v>21228444</v>
      </c>
      <c r="G158" s="45">
        <v>23204814</v>
      </c>
      <c r="H158" s="45">
        <v>25186375</v>
      </c>
      <c r="I158" s="45">
        <v>33658239</v>
      </c>
      <c r="J158" s="45">
        <v>39528676</v>
      </c>
      <c r="K158" s="44">
        <v>20429711</v>
      </c>
      <c r="L158" s="38">
        <v>17611069.973315902</v>
      </c>
      <c r="M158" s="61"/>
      <c r="N158" s="26" t="s">
        <v>137</v>
      </c>
      <c r="O158" s="24" t="s">
        <v>149</v>
      </c>
      <c r="P158" s="46">
        <f t="shared" si="82"/>
        <v>32509.735294117647</v>
      </c>
      <c r="Q158" s="45">
        <f t="shared" si="83"/>
        <v>109402.50555555556</v>
      </c>
      <c r="R158" s="45">
        <f t="shared" si="84"/>
        <v>111728.65263157895</v>
      </c>
      <c r="S158" s="45">
        <f t="shared" si="70"/>
        <v>116024.07</v>
      </c>
      <c r="T158" s="45">
        <f t="shared" si="79"/>
        <v>117145.93023255814</v>
      </c>
      <c r="U158" s="45">
        <f t="shared" si="71"/>
        <v>149592.17333333334</v>
      </c>
      <c r="V158" s="45">
        <f t="shared" si="73"/>
        <v>161341.53469387756</v>
      </c>
      <c r="W158" s="38">
        <f t="shared" si="74"/>
        <v>115105.0325053327</v>
      </c>
      <c r="Y158" s="26" t="s">
        <v>137</v>
      </c>
      <c r="Z158" s="24" t="s">
        <v>149</v>
      </c>
      <c r="AA158" s="46">
        <f t="shared" si="85"/>
        <v>9.4780569370605381</v>
      </c>
      <c r="AB158" s="45">
        <f t="shared" si="86"/>
        <v>31.895774214447684</v>
      </c>
      <c r="AC158" s="45">
        <f t="shared" si="87"/>
        <v>32.57395120454197</v>
      </c>
      <c r="AD158" s="45">
        <f t="shared" si="88"/>
        <v>33.826259475218663</v>
      </c>
      <c r="AE158" s="45">
        <f t="shared" si="80"/>
        <v>34.153332429317238</v>
      </c>
      <c r="AF158" s="45">
        <f t="shared" si="81"/>
        <v>43.612878522837711</v>
      </c>
      <c r="AG158" s="45">
        <f t="shared" si="75"/>
        <v>47.038348307252932</v>
      </c>
      <c r="AH158" s="38">
        <f t="shared" si="76"/>
        <v>33.558318514674255</v>
      </c>
      <c r="AI158" s="61">
        <f t="shared" si="77"/>
        <v>-0.28657532157650534</v>
      </c>
      <c r="AK158" s="26" t="s">
        <v>137</v>
      </c>
      <c r="AL158" s="24" t="s">
        <v>149</v>
      </c>
      <c r="AM158" s="46">
        <v>406</v>
      </c>
      <c r="AN158" s="45">
        <v>1245</v>
      </c>
      <c r="AO158" s="45">
        <v>1361</v>
      </c>
      <c r="AP158" s="45">
        <v>1481</v>
      </c>
      <c r="AQ158" s="45">
        <v>1616</v>
      </c>
      <c r="AR158" s="45">
        <v>1803</v>
      </c>
      <c r="AS158" s="45">
        <v>2202</v>
      </c>
      <c r="AT158" s="38">
        <v>1659</v>
      </c>
      <c r="AU158" s="61">
        <f t="shared" si="72"/>
        <v>-0.24659400544959131</v>
      </c>
      <c r="AW158" s="26" t="s">
        <v>137</v>
      </c>
      <c r="AX158" s="24" t="s">
        <v>149</v>
      </c>
      <c r="AY158" s="46">
        <v>58</v>
      </c>
      <c r="AZ158" s="45">
        <v>98</v>
      </c>
      <c r="BA158" s="45">
        <v>107</v>
      </c>
      <c r="BB158" s="45">
        <v>103</v>
      </c>
      <c r="BC158" s="45">
        <v>105</v>
      </c>
      <c r="BD158" s="45">
        <v>110</v>
      </c>
      <c r="BE158" s="45">
        <v>107</v>
      </c>
      <c r="BF158" s="38">
        <v>100</v>
      </c>
      <c r="BG158" s="61">
        <f t="shared" si="78"/>
        <v>-6.5420560747663559E-2</v>
      </c>
    </row>
    <row r="159" spans="2:59" x14ac:dyDescent="0.2">
      <c r="B159" s="26" t="s">
        <v>137</v>
      </c>
      <c r="C159" s="24" t="s">
        <v>150</v>
      </c>
      <c r="D159" s="46">
        <v>13060681</v>
      </c>
      <c r="E159" s="45">
        <v>48182259</v>
      </c>
      <c r="F159" s="45">
        <v>57580925</v>
      </c>
      <c r="G159" s="45">
        <v>55854080</v>
      </c>
      <c r="H159" s="45">
        <v>51761464</v>
      </c>
      <c r="I159" s="45">
        <v>64341155</v>
      </c>
      <c r="J159" s="45">
        <v>82162074</v>
      </c>
      <c r="K159" s="44">
        <v>40404041</v>
      </c>
      <c r="L159" s="38">
        <v>34829586.833397925</v>
      </c>
      <c r="M159" s="61"/>
      <c r="N159" s="26" t="s">
        <v>137</v>
      </c>
      <c r="O159" s="24" t="s">
        <v>150</v>
      </c>
      <c r="P159" s="46">
        <f t="shared" si="82"/>
        <v>76827.535294117653</v>
      </c>
      <c r="Q159" s="45">
        <f t="shared" si="83"/>
        <v>267679.21666666667</v>
      </c>
      <c r="R159" s="45">
        <f t="shared" si="84"/>
        <v>303057.5</v>
      </c>
      <c r="S159" s="45">
        <f t="shared" si="70"/>
        <v>279270.40000000002</v>
      </c>
      <c r="T159" s="45">
        <f t="shared" si="79"/>
        <v>240750.9953488372</v>
      </c>
      <c r="U159" s="45">
        <f t="shared" si="71"/>
        <v>285960.68888888886</v>
      </c>
      <c r="V159" s="45">
        <f t="shared" si="73"/>
        <v>335355.40408163267</v>
      </c>
      <c r="W159" s="38">
        <f t="shared" si="74"/>
        <v>227644.35838822174</v>
      </c>
      <c r="Y159" s="26" t="s">
        <v>137</v>
      </c>
      <c r="Z159" s="24" t="s">
        <v>150</v>
      </c>
      <c r="AA159" s="46">
        <f t="shared" si="85"/>
        <v>22.398698336477452</v>
      </c>
      <c r="AB159" s="45">
        <f t="shared" si="86"/>
        <v>78.040587949465504</v>
      </c>
      <c r="AC159" s="45">
        <f t="shared" si="87"/>
        <v>88.354956268221571</v>
      </c>
      <c r="AD159" s="45">
        <f t="shared" si="88"/>
        <v>81.419941690962105</v>
      </c>
      <c r="AE159" s="45">
        <f t="shared" si="80"/>
        <v>70.189794562343209</v>
      </c>
      <c r="AF159" s="45">
        <f t="shared" si="81"/>
        <v>83.370463232912201</v>
      </c>
      <c r="AG159" s="45">
        <f t="shared" si="75"/>
        <v>97.771254834295235</v>
      </c>
      <c r="AH159" s="38">
        <f t="shared" si="76"/>
        <v>66.368617605895551</v>
      </c>
      <c r="AI159" s="61">
        <f t="shared" si="77"/>
        <v>-0.32118476214324476</v>
      </c>
      <c r="AK159" s="26" t="s">
        <v>137</v>
      </c>
      <c r="AL159" s="24" t="s">
        <v>150</v>
      </c>
      <c r="AM159" s="46">
        <v>867</v>
      </c>
      <c r="AN159" s="45">
        <v>2783</v>
      </c>
      <c r="AO159" s="45">
        <v>3397</v>
      </c>
      <c r="AP159" s="45">
        <v>3345</v>
      </c>
      <c r="AQ159" s="45">
        <v>3289</v>
      </c>
      <c r="AR159" s="45">
        <v>3819</v>
      </c>
      <c r="AS159" s="45">
        <v>4878</v>
      </c>
      <c r="AT159" s="38">
        <v>3441</v>
      </c>
      <c r="AU159" s="61">
        <f t="shared" si="72"/>
        <v>-0.2945879458794588</v>
      </c>
      <c r="AW159" s="26" t="s">
        <v>137</v>
      </c>
      <c r="AX159" s="24" t="s">
        <v>150</v>
      </c>
      <c r="AY159" s="46">
        <v>155</v>
      </c>
      <c r="AZ159" s="45">
        <v>245</v>
      </c>
      <c r="BA159" s="45">
        <v>269</v>
      </c>
      <c r="BB159" s="45">
        <v>282</v>
      </c>
      <c r="BC159" s="45">
        <v>268</v>
      </c>
      <c r="BD159" s="45">
        <v>285</v>
      </c>
      <c r="BE159" s="45">
        <v>290</v>
      </c>
      <c r="BF159" s="38">
        <v>262</v>
      </c>
      <c r="BG159" s="61">
        <f t="shared" si="78"/>
        <v>-9.6551724137931005E-2</v>
      </c>
    </row>
    <row r="160" spans="2:59" x14ac:dyDescent="0.2">
      <c r="B160" s="26" t="s">
        <v>137</v>
      </c>
      <c r="C160" s="24" t="s">
        <v>151</v>
      </c>
      <c r="D160" s="46">
        <v>37845349</v>
      </c>
      <c r="E160" s="45">
        <v>144698143</v>
      </c>
      <c r="F160" s="45">
        <v>145441741</v>
      </c>
      <c r="G160" s="45">
        <v>158082845</v>
      </c>
      <c r="H160" s="45">
        <v>160081455</v>
      </c>
      <c r="I160" s="45">
        <v>182487886</v>
      </c>
      <c r="J160" s="45">
        <v>218461258</v>
      </c>
      <c r="K160" s="44">
        <v>129903703</v>
      </c>
      <c r="L160" s="38">
        <v>111981182.8628338</v>
      </c>
      <c r="M160" s="61"/>
      <c r="N160" s="26" t="s">
        <v>137</v>
      </c>
      <c r="O160" s="24" t="s">
        <v>151</v>
      </c>
      <c r="P160" s="46">
        <f t="shared" si="82"/>
        <v>222619.7</v>
      </c>
      <c r="Q160" s="45">
        <f t="shared" si="83"/>
        <v>803878.57222222222</v>
      </c>
      <c r="R160" s="45">
        <f t="shared" si="84"/>
        <v>765482.84736842103</v>
      </c>
      <c r="S160" s="45">
        <f t="shared" si="70"/>
        <v>790414.22499999998</v>
      </c>
      <c r="T160" s="45">
        <f t="shared" si="79"/>
        <v>744564.90697674418</v>
      </c>
      <c r="U160" s="45">
        <f t="shared" si="71"/>
        <v>811057.27111111116</v>
      </c>
      <c r="V160" s="45">
        <f t="shared" si="73"/>
        <v>891678.60408163269</v>
      </c>
      <c r="W160" s="38">
        <f t="shared" si="74"/>
        <v>731903.15596623393</v>
      </c>
      <c r="Y160" s="26" t="s">
        <v>137</v>
      </c>
      <c r="Z160" s="24" t="s">
        <v>151</v>
      </c>
      <c r="AA160" s="46">
        <f t="shared" si="85"/>
        <v>64.90370262390671</v>
      </c>
      <c r="AB160" s="45">
        <f t="shared" si="86"/>
        <v>234.36693067703271</v>
      </c>
      <c r="AC160" s="45">
        <f t="shared" si="87"/>
        <v>223.17284179837347</v>
      </c>
      <c r="AD160" s="45">
        <f t="shared" si="88"/>
        <v>230.44146501457726</v>
      </c>
      <c r="AE160" s="45">
        <f t="shared" si="80"/>
        <v>217.07431690284088</v>
      </c>
      <c r="AF160" s="45">
        <f t="shared" si="81"/>
        <v>236.45984580498867</v>
      </c>
      <c r="AG160" s="45">
        <f t="shared" si="75"/>
        <v>259.96460760397457</v>
      </c>
      <c r="AH160" s="38">
        <f t="shared" si="76"/>
        <v>213.38284430502446</v>
      </c>
      <c r="AI160" s="61">
        <f t="shared" si="77"/>
        <v>-0.17918501956201638</v>
      </c>
      <c r="AK160" s="26" t="s">
        <v>137</v>
      </c>
      <c r="AL160" s="24" t="s">
        <v>151</v>
      </c>
      <c r="AM160" s="46">
        <v>2345</v>
      </c>
      <c r="AN160" s="45">
        <v>7216</v>
      </c>
      <c r="AO160" s="45">
        <v>7594</v>
      </c>
      <c r="AP160" s="45">
        <v>8162</v>
      </c>
      <c r="AQ160" s="45">
        <v>8528</v>
      </c>
      <c r="AR160" s="45">
        <v>9588</v>
      </c>
      <c r="AS160" s="45">
        <v>10458</v>
      </c>
      <c r="AT160" s="38">
        <v>9242</v>
      </c>
      <c r="AU160" s="61">
        <f t="shared" si="72"/>
        <v>-0.11627462229871866</v>
      </c>
      <c r="AW160" s="26" t="s">
        <v>137</v>
      </c>
      <c r="AX160" s="24" t="s">
        <v>151</v>
      </c>
      <c r="AY160" s="46">
        <v>202</v>
      </c>
      <c r="AZ160" s="45">
        <v>345</v>
      </c>
      <c r="BA160" s="45">
        <v>363</v>
      </c>
      <c r="BB160" s="45">
        <v>370</v>
      </c>
      <c r="BC160" s="45">
        <v>369</v>
      </c>
      <c r="BD160" s="45">
        <v>388</v>
      </c>
      <c r="BE160" s="45">
        <v>383</v>
      </c>
      <c r="BF160" s="38">
        <v>336</v>
      </c>
      <c r="BG160" s="61">
        <f t="shared" si="78"/>
        <v>-0.12271540469973885</v>
      </c>
    </row>
    <row r="161" spans="2:59" x14ac:dyDescent="0.2">
      <c r="B161" s="26" t="s">
        <v>137</v>
      </c>
      <c r="C161" s="24" t="s">
        <v>152</v>
      </c>
      <c r="D161" s="46">
        <v>17620919</v>
      </c>
      <c r="E161" s="45">
        <v>74432457</v>
      </c>
      <c r="F161" s="45">
        <v>83355110</v>
      </c>
      <c r="G161" s="45">
        <v>85891827</v>
      </c>
      <c r="H161" s="45">
        <v>90894412</v>
      </c>
      <c r="I161" s="45">
        <v>112332383</v>
      </c>
      <c r="J161" s="45">
        <v>128823870</v>
      </c>
      <c r="K161" s="44">
        <v>68489329</v>
      </c>
      <c r="L161" s="38">
        <v>59040011.160434633</v>
      </c>
      <c r="M161" s="61"/>
      <c r="N161" s="26" t="s">
        <v>137</v>
      </c>
      <c r="O161" s="24" t="s">
        <v>152</v>
      </c>
      <c r="P161" s="46">
        <f t="shared" si="82"/>
        <v>103652.46470588235</v>
      </c>
      <c r="Q161" s="45">
        <f t="shared" si="83"/>
        <v>413513.65</v>
      </c>
      <c r="R161" s="45">
        <f t="shared" si="84"/>
        <v>438711.10526315792</v>
      </c>
      <c r="S161" s="45">
        <f t="shared" si="70"/>
        <v>429459.13500000001</v>
      </c>
      <c r="T161" s="45">
        <f t="shared" si="79"/>
        <v>422764.70697674417</v>
      </c>
      <c r="U161" s="45">
        <f t="shared" si="71"/>
        <v>499255.03555555554</v>
      </c>
      <c r="V161" s="45">
        <f t="shared" si="73"/>
        <v>525811.71428571432</v>
      </c>
      <c r="W161" s="38">
        <f t="shared" si="74"/>
        <v>385882.42588519375</v>
      </c>
      <c r="Y161" s="26" t="s">
        <v>137</v>
      </c>
      <c r="Z161" s="24" t="s">
        <v>152</v>
      </c>
      <c r="AA161" s="46">
        <f t="shared" si="85"/>
        <v>30.219377465271823</v>
      </c>
      <c r="AB161" s="45">
        <f t="shared" si="86"/>
        <v>120.55791545189506</v>
      </c>
      <c r="AC161" s="45">
        <f t="shared" si="87"/>
        <v>127.90411232162039</v>
      </c>
      <c r="AD161" s="45">
        <f t="shared" si="88"/>
        <v>125.20674489795918</v>
      </c>
      <c r="AE161" s="45">
        <f t="shared" si="80"/>
        <v>123.25501661129567</v>
      </c>
      <c r="AF161" s="45">
        <f t="shared" si="81"/>
        <v>145.55540395205702</v>
      </c>
      <c r="AG161" s="45">
        <f t="shared" si="75"/>
        <v>153.29787588504792</v>
      </c>
      <c r="AH161" s="38">
        <f t="shared" si="76"/>
        <v>112.50216498110605</v>
      </c>
      <c r="AI161" s="61">
        <f t="shared" si="77"/>
        <v>-0.26612052299102285</v>
      </c>
      <c r="AK161" s="26" t="s">
        <v>137</v>
      </c>
      <c r="AL161" s="24" t="s">
        <v>152</v>
      </c>
      <c r="AM161" s="46">
        <v>1231</v>
      </c>
      <c r="AN161" s="45">
        <v>4377</v>
      </c>
      <c r="AO161" s="45">
        <v>4755</v>
      </c>
      <c r="AP161" s="45">
        <v>5121</v>
      </c>
      <c r="AQ161" s="45">
        <v>5432</v>
      </c>
      <c r="AR161" s="45">
        <v>6205</v>
      </c>
      <c r="AS161" s="45">
        <v>6791</v>
      </c>
      <c r="AT161" s="38">
        <v>5700</v>
      </c>
      <c r="AU161" s="61">
        <f t="shared" si="72"/>
        <v>-0.16065380650861438</v>
      </c>
      <c r="AW161" s="26" t="s">
        <v>137</v>
      </c>
      <c r="AX161" s="24" t="s">
        <v>152</v>
      </c>
      <c r="AY161" s="46">
        <v>141</v>
      </c>
      <c r="AZ161" s="45">
        <v>238</v>
      </c>
      <c r="BA161" s="45">
        <v>260</v>
      </c>
      <c r="BB161" s="45">
        <v>298</v>
      </c>
      <c r="BC161" s="45">
        <v>299</v>
      </c>
      <c r="BD161" s="45">
        <v>326</v>
      </c>
      <c r="BE161" s="45">
        <v>334</v>
      </c>
      <c r="BF161" s="38">
        <v>287</v>
      </c>
      <c r="BG161" s="61">
        <f t="shared" si="78"/>
        <v>-0.14071856287425155</v>
      </c>
    </row>
    <row r="162" spans="2:59" x14ac:dyDescent="0.2">
      <c r="B162" s="26" t="s">
        <v>137</v>
      </c>
      <c r="C162" s="24" t="s">
        <v>153</v>
      </c>
      <c r="D162" s="46">
        <v>330050845</v>
      </c>
      <c r="E162" s="45">
        <v>1398828863</v>
      </c>
      <c r="F162" s="45">
        <v>1454693394</v>
      </c>
      <c r="G162" s="45">
        <v>1535852007</v>
      </c>
      <c r="H162" s="45">
        <v>1591266015</v>
      </c>
      <c r="I162" s="45">
        <v>1864120842</v>
      </c>
      <c r="J162" s="45">
        <v>2188189458</v>
      </c>
      <c r="K162" s="44">
        <v>1294378146</v>
      </c>
      <c r="L162" s="38">
        <v>1115795720.3181636</v>
      </c>
      <c r="M162" s="61"/>
      <c r="N162" s="26" t="s">
        <v>137</v>
      </c>
      <c r="O162" s="24" t="s">
        <v>153</v>
      </c>
      <c r="P162" s="46">
        <f t="shared" si="82"/>
        <v>1941475.5588235294</v>
      </c>
      <c r="Q162" s="45">
        <f t="shared" si="83"/>
        <v>7771271.4611111116</v>
      </c>
      <c r="R162" s="45">
        <f t="shared" si="84"/>
        <v>7656281.0210526315</v>
      </c>
      <c r="S162" s="45">
        <f t="shared" si="70"/>
        <v>7679260.0350000001</v>
      </c>
      <c r="T162" s="45">
        <f t="shared" si="79"/>
        <v>7401237.2790697673</v>
      </c>
      <c r="U162" s="45">
        <f t="shared" si="71"/>
        <v>8284981.5199999996</v>
      </c>
      <c r="V162" s="45">
        <f t="shared" si="73"/>
        <v>8931385.5428571422</v>
      </c>
      <c r="W162" s="38">
        <f t="shared" si="74"/>
        <v>7292782.4857396325</v>
      </c>
      <c r="Y162" s="26" t="s">
        <v>137</v>
      </c>
      <c r="Z162" s="24" t="s">
        <v>153</v>
      </c>
      <c r="AA162" s="46">
        <f t="shared" si="85"/>
        <v>566.02785971531466</v>
      </c>
      <c r="AB162" s="45">
        <f t="shared" si="86"/>
        <v>2265.6768108195661</v>
      </c>
      <c r="AC162" s="45">
        <f t="shared" si="87"/>
        <v>2232.1519011815253</v>
      </c>
      <c r="AD162" s="45">
        <f t="shared" si="88"/>
        <v>2238.8513221574344</v>
      </c>
      <c r="AE162" s="45">
        <f t="shared" si="80"/>
        <v>2157.7951250932265</v>
      </c>
      <c r="AF162" s="45">
        <f t="shared" si="81"/>
        <v>2415.4465072886296</v>
      </c>
      <c r="AG162" s="45">
        <f t="shared" si="75"/>
        <v>2603.9024906289046</v>
      </c>
      <c r="AH162" s="38">
        <f t="shared" si="76"/>
        <v>2126.1756518191351</v>
      </c>
      <c r="AI162" s="61">
        <f t="shared" si="77"/>
        <v>-0.18346571752553875</v>
      </c>
      <c r="AK162" s="26" t="s">
        <v>137</v>
      </c>
      <c r="AL162" s="24" t="s">
        <v>153</v>
      </c>
      <c r="AM162" s="46">
        <v>20510</v>
      </c>
      <c r="AN162" s="45">
        <v>70823</v>
      </c>
      <c r="AO162" s="45">
        <v>75641</v>
      </c>
      <c r="AP162" s="45">
        <v>80477</v>
      </c>
      <c r="AQ162" s="45">
        <v>85231</v>
      </c>
      <c r="AR162" s="45">
        <v>96744</v>
      </c>
      <c r="AS162" s="45">
        <v>106131</v>
      </c>
      <c r="AT162" s="38">
        <v>89491</v>
      </c>
      <c r="AU162" s="61">
        <f t="shared" si="72"/>
        <v>-0.15678736655642556</v>
      </c>
      <c r="AW162" s="26" t="s">
        <v>137</v>
      </c>
      <c r="AX162" s="24" t="s">
        <v>153</v>
      </c>
      <c r="AY162" s="46">
        <v>2412</v>
      </c>
      <c r="AZ162" s="45">
        <v>4443</v>
      </c>
      <c r="BA162" s="45">
        <v>4856</v>
      </c>
      <c r="BB162" s="45">
        <v>5160</v>
      </c>
      <c r="BC162" s="45">
        <v>5355</v>
      </c>
      <c r="BD162" s="45">
        <v>5598</v>
      </c>
      <c r="BE162" s="45">
        <v>5642</v>
      </c>
      <c r="BF162" s="38">
        <v>5073</v>
      </c>
      <c r="BG162" s="61">
        <f t="shared" si="78"/>
        <v>-0.10085076214108468</v>
      </c>
    </row>
    <row r="163" spans="2:59" x14ac:dyDescent="0.2">
      <c r="B163" s="26" t="s">
        <v>137</v>
      </c>
      <c r="C163" s="24" t="s">
        <v>154</v>
      </c>
      <c r="D163" s="46">
        <v>9537940</v>
      </c>
      <c r="E163" s="45">
        <v>34861442</v>
      </c>
      <c r="F163" s="45">
        <v>34568619</v>
      </c>
      <c r="G163" s="45">
        <v>36691732</v>
      </c>
      <c r="H163" s="45">
        <v>41024853</v>
      </c>
      <c r="I163" s="45">
        <v>48527957</v>
      </c>
      <c r="J163" s="45">
        <v>59782326</v>
      </c>
      <c r="K163" s="44">
        <v>37933846</v>
      </c>
      <c r="L163" s="38">
        <v>32700199.051420238</v>
      </c>
      <c r="M163" s="61"/>
      <c r="N163" s="26" t="s">
        <v>137</v>
      </c>
      <c r="O163" s="24" t="s">
        <v>154</v>
      </c>
      <c r="P163" s="46">
        <f t="shared" si="82"/>
        <v>56105.529411764706</v>
      </c>
      <c r="Q163" s="45">
        <f t="shared" si="83"/>
        <v>193674.67777777778</v>
      </c>
      <c r="R163" s="45">
        <f t="shared" si="84"/>
        <v>181940.1</v>
      </c>
      <c r="S163" s="45">
        <f t="shared" si="70"/>
        <v>183458.66</v>
      </c>
      <c r="T163" s="45">
        <f t="shared" si="79"/>
        <v>190813.26976744187</v>
      </c>
      <c r="U163" s="45">
        <f t="shared" si="71"/>
        <v>215679.80888888889</v>
      </c>
      <c r="V163" s="45">
        <f t="shared" si="73"/>
        <v>244009.49387755102</v>
      </c>
      <c r="W163" s="38">
        <f t="shared" si="74"/>
        <v>213726.79118575319</v>
      </c>
      <c r="Y163" s="26" t="s">
        <v>137</v>
      </c>
      <c r="Z163" s="24" t="s">
        <v>154</v>
      </c>
      <c r="AA163" s="46">
        <f t="shared" si="85"/>
        <v>16.357297204596126</v>
      </c>
      <c r="AB163" s="45">
        <f t="shared" si="86"/>
        <v>56.464920634920631</v>
      </c>
      <c r="AC163" s="45">
        <f t="shared" si="87"/>
        <v>53.043760932944608</v>
      </c>
      <c r="AD163" s="45">
        <f t="shared" si="88"/>
        <v>53.486489795918366</v>
      </c>
      <c r="AE163" s="45">
        <f t="shared" si="80"/>
        <v>55.630690894297921</v>
      </c>
      <c r="AF163" s="45">
        <f t="shared" si="81"/>
        <v>62.880410754778104</v>
      </c>
      <c r="AG163" s="45">
        <f t="shared" si="75"/>
        <v>71.139794133396805</v>
      </c>
      <c r="AH163" s="38">
        <f t="shared" si="76"/>
        <v>62.311017838412006</v>
      </c>
      <c r="AI163" s="61">
        <f t="shared" si="77"/>
        <v>-0.12410460843377813</v>
      </c>
      <c r="AK163" s="26" t="s">
        <v>137</v>
      </c>
      <c r="AL163" s="24" t="s">
        <v>154</v>
      </c>
      <c r="AM163" s="46">
        <v>573</v>
      </c>
      <c r="AN163" s="45">
        <v>1845</v>
      </c>
      <c r="AO163" s="45">
        <v>1959</v>
      </c>
      <c r="AP163" s="45">
        <v>2116</v>
      </c>
      <c r="AQ163" s="45">
        <v>2344</v>
      </c>
      <c r="AR163" s="45">
        <v>2741</v>
      </c>
      <c r="AS163" s="45">
        <v>3161</v>
      </c>
      <c r="AT163" s="38">
        <v>2978</v>
      </c>
      <c r="AU163" s="61">
        <f t="shared" si="72"/>
        <v>-5.7893071812717523E-2</v>
      </c>
      <c r="AW163" s="26" t="s">
        <v>137</v>
      </c>
      <c r="AX163" s="24" t="s">
        <v>154</v>
      </c>
      <c r="AY163" s="46">
        <v>102</v>
      </c>
      <c r="AZ163" s="45">
        <v>179</v>
      </c>
      <c r="BA163" s="45">
        <v>200</v>
      </c>
      <c r="BB163" s="45">
        <v>222</v>
      </c>
      <c r="BC163" s="45">
        <v>224</v>
      </c>
      <c r="BD163" s="45">
        <v>232</v>
      </c>
      <c r="BE163" s="45">
        <v>226</v>
      </c>
      <c r="BF163" s="38">
        <v>203</v>
      </c>
      <c r="BG163" s="61">
        <f t="shared" si="78"/>
        <v>-0.10176991150442483</v>
      </c>
    </row>
    <row r="164" spans="2:59" x14ac:dyDescent="0.2">
      <c r="B164" s="26" t="s">
        <v>137</v>
      </c>
      <c r="C164" s="24" t="s">
        <v>155</v>
      </c>
      <c r="D164" s="46">
        <v>18988527</v>
      </c>
      <c r="E164" s="45">
        <v>68159409</v>
      </c>
      <c r="F164" s="45">
        <v>71665159</v>
      </c>
      <c r="G164" s="45">
        <v>77561852</v>
      </c>
      <c r="H164" s="45">
        <v>79636596</v>
      </c>
      <c r="I164" s="45">
        <v>90435690</v>
      </c>
      <c r="J164" s="45">
        <v>105207738</v>
      </c>
      <c r="K164" s="44">
        <v>53069062</v>
      </c>
      <c r="L164" s="38">
        <v>45747243.526853614</v>
      </c>
      <c r="M164" s="61"/>
      <c r="N164" s="26" t="s">
        <v>137</v>
      </c>
      <c r="O164" s="24" t="s">
        <v>155</v>
      </c>
      <c r="P164" s="46">
        <f t="shared" si="82"/>
        <v>111697.21764705882</v>
      </c>
      <c r="Q164" s="45">
        <f t="shared" si="83"/>
        <v>378663.38333333336</v>
      </c>
      <c r="R164" s="45">
        <f t="shared" si="84"/>
        <v>377185.04736842104</v>
      </c>
      <c r="S164" s="45">
        <f t="shared" si="70"/>
        <v>387809.26</v>
      </c>
      <c r="T164" s="45">
        <f t="shared" si="79"/>
        <v>370402.77209302323</v>
      </c>
      <c r="U164" s="45">
        <f t="shared" si="71"/>
        <v>401936.4</v>
      </c>
      <c r="V164" s="45">
        <f t="shared" si="73"/>
        <v>429419.3387755102</v>
      </c>
      <c r="W164" s="38">
        <f t="shared" si="74"/>
        <v>299001.59167878178</v>
      </c>
      <c r="Y164" s="26" t="s">
        <v>137</v>
      </c>
      <c r="Z164" s="24" t="s">
        <v>155</v>
      </c>
      <c r="AA164" s="46">
        <f t="shared" si="85"/>
        <v>32.564786486022982</v>
      </c>
      <c r="AB164" s="45">
        <f t="shared" si="86"/>
        <v>110.39748785228377</v>
      </c>
      <c r="AC164" s="45">
        <f t="shared" si="87"/>
        <v>109.96648611324228</v>
      </c>
      <c r="AD164" s="45">
        <f t="shared" si="88"/>
        <v>113.06392419825073</v>
      </c>
      <c r="AE164" s="45">
        <f t="shared" si="80"/>
        <v>107.9891463828056</v>
      </c>
      <c r="AF164" s="45">
        <f t="shared" si="81"/>
        <v>117.18262390670554</v>
      </c>
      <c r="AG164" s="45">
        <f t="shared" si="75"/>
        <v>125.19514250014875</v>
      </c>
      <c r="AH164" s="38">
        <f t="shared" si="76"/>
        <v>87.17247570809964</v>
      </c>
      <c r="AI164" s="61">
        <f t="shared" si="77"/>
        <v>-0.3037072048702204</v>
      </c>
      <c r="AK164" s="26" t="s">
        <v>137</v>
      </c>
      <c r="AL164" s="24" t="s">
        <v>155</v>
      </c>
      <c r="AM164" s="46">
        <v>1308</v>
      </c>
      <c r="AN164" s="45">
        <v>3989</v>
      </c>
      <c r="AO164" s="45">
        <v>4280</v>
      </c>
      <c r="AP164" s="45">
        <v>4568</v>
      </c>
      <c r="AQ164" s="45">
        <v>4891</v>
      </c>
      <c r="AR164" s="45">
        <v>5462</v>
      </c>
      <c r="AS164" s="45">
        <v>6011</v>
      </c>
      <c r="AT164" s="38">
        <v>4760</v>
      </c>
      <c r="AU164" s="61">
        <f t="shared" si="72"/>
        <v>-0.20811844950923308</v>
      </c>
      <c r="AW164" s="26" t="s">
        <v>137</v>
      </c>
      <c r="AX164" s="24" t="s">
        <v>155</v>
      </c>
      <c r="AY164" s="46">
        <v>265</v>
      </c>
      <c r="AZ164" s="45">
        <v>497</v>
      </c>
      <c r="BA164" s="45">
        <v>530</v>
      </c>
      <c r="BB164" s="45">
        <v>591</v>
      </c>
      <c r="BC164" s="45">
        <v>579</v>
      </c>
      <c r="BD164" s="45">
        <v>623</v>
      </c>
      <c r="BE164" s="45">
        <v>642</v>
      </c>
      <c r="BF164" s="38">
        <v>564</v>
      </c>
      <c r="BG164" s="61">
        <f t="shared" si="78"/>
        <v>-0.12149532710280375</v>
      </c>
    </row>
    <row r="165" spans="2:59" x14ac:dyDescent="0.2">
      <c r="B165" s="26" t="s">
        <v>137</v>
      </c>
      <c r="C165" s="24" t="s">
        <v>156</v>
      </c>
      <c r="D165" s="46">
        <v>17890163</v>
      </c>
      <c r="E165" s="45">
        <v>74790069</v>
      </c>
      <c r="F165" s="45">
        <v>77766643</v>
      </c>
      <c r="G165" s="45">
        <v>79104721</v>
      </c>
      <c r="H165" s="45">
        <v>81429959</v>
      </c>
      <c r="I165" s="45">
        <v>103685537</v>
      </c>
      <c r="J165" s="45">
        <v>118005652</v>
      </c>
      <c r="K165" s="44">
        <v>65815381</v>
      </c>
      <c r="L165" s="38">
        <v>56734981.719097547</v>
      </c>
      <c r="M165" s="61"/>
      <c r="N165" s="26" t="s">
        <v>137</v>
      </c>
      <c r="O165" s="24" t="s">
        <v>156</v>
      </c>
      <c r="P165" s="46">
        <f t="shared" si="82"/>
        <v>105236.25294117647</v>
      </c>
      <c r="Q165" s="45">
        <f t="shared" si="83"/>
        <v>415500.38333333336</v>
      </c>
      <c r="R165" s="45">
        <f t="shared" si="84"/>
        <v>409298.12105263158</v>
      </c>
      <c r="S165" s="45">
        <f t="shared" si="70"/>
        <v>395523.60499999998</v>
      </c>
      <c r="T165" s="45">
        <f t="shared" si="79"/>
        <v>378743.99534883723</v>
      </c>
      <c r="U165" s="45">
        <f t="shared" si="71"/>
        <v>460824.60888888891</v>
      </c>
      <c r="V165" s="45">
        <f t="shared" si="73"/>
        <v>481655.72244897962</v>
      </c>
      <c r="W165" s="38">
        <f t="shared" si="74"/>
        <v>370816.87398102973</v>
      </c>
      <c r="Y165" s="26" t="s">
        <v>137</v>
      </c>
      <c r="Z165" s="24" t="s">
        <v>156</v>
      </c>
      <c r="AA165" s="46">
        <f t="shared" si="85"/>
        <v>30.681123306465445</v>
      </c>
      <c r="AB165" s="45">
        <f t="shared" si="86"/>
        <v>121.13713799805637</v>
      </c>
      <c r="AC165" s="45">
        <f t="shared" si="87"/>
        <v>119.32889826607335</v>
      </c>
      <c r="AD165" s="45">
        <f t="shared" si="88"/>
        <v>115.31300437317783</v>
      </c>
      <c r="AE165" s="45">
        <f t="shared" si="80"/>
        <v>110.42098989762019</v>
      </c>
      <c r="AF165" s="45">
        <f t="shared" si="81"/>
        <v>134.35119792678978</v>
      </c>
      <c r="AG165" s="45">
        <f t="shared" si="75"/>
        <v>140.42440887725354</v>
      </c>
      <c r="AH165" s="38">
        <f t="shared" si="76"/>
        <v>108.10987579621857</v>
      </c>
      <c r="AI165" s="61">
        <f t="shared" si="77"/>
        <v>-0.23012048503107063</v>
      </c>
      <c r="AK165" s="26" t="s">
        <v>137</v>
      </c>
      <c r="AL165" s="24" t="s">
        <v>156</v>
      </c>
      <c r="AM165" s="46">
        <v>1248</v>
      </c>
      <c r="AN165" s="45">
        <v>4092</v>
      </c>
      <c r="AO165" s="45">
        <v>4428</v>
      </c>
      <c r="AP165" s="45">
        <v>4738</v>
      </c>
      <c r="AQ165" s="45">
        <v>4924</v>
      </c>
      <c r="AR165" s="45">
        <v>6008</v>
      </c>
      <c r="AS165" s="45">
        <v>6413</v>
      </c>
      <c r="AT165" s="38">
        <v>5205</v>
      </c>
      <c r="AU165" s="61">
        <f t="shared" si="72"/>
        <v>-0.18836737876188991</v>
      </c>
      <c r="AW165" s="26" t="s">
        <v>137</v>
      </c>
      <c r="AX165" s="24" t="s">
        <v>156</v>
      </c>
      <c r="AY165" s="46">
        <v>212</v>
      </c>
      <c r="AZ165" s="45">
        <v>351</v>
      </c>
      <c r="BA165" s="45">
        <v>380</v>
      </c>
      <c r="BB165" s="45">
        <v>405</v>
      </c>
      <c r="BC165" s="45">
        <v>397</v>
      </c>
      <c r="BD165" s="45">
        <v>417</v>
      </c>
      <c r="BE165" s="45">
        <v>410</v>
      </c>
      <c r="BF165" s="38">
        <v>361</v>
      </c>
      <c r="BG165" s="61">
        <f t="shared" si="78"/>
        <v>-0.11951219512195121</v>
      </c>
    </row>
    <row r="166" spans="2:59" x14ac:dyDescent="0.2">
      <c r="B166" s="26" t="s">
        <v>137</v>
      </c>
      <c r="C166" s="24" t="s">
        <v>157</v>
      </c>
      <c r="D166" s="46">
        <v>50238461</v>
      </c>
      <c r="E166" s="45">
        <v>188766207</v>
      </c>
      <c r="F166" s="45">
        <v>192874536</v>
      </c>
      <c r="G166" s="45">
        <v>202380571</v>
      </c>
      <c r="H166" s="45">
        <v>210494359</v>
      </c>
      <c r="I166" s="45">
        <v>229366182</v>
      </c>
      <c r="J166" s="45">
        <v>277380874</v>
      </c>
      <c r="K166" s="44">
        <v>164384710</v>
      </c>
      <c r="L166" s="38">
        <v>141704923.3027938</v>
      </c>
      <c r="M166" s="61"/>
      <c r="N166" s="26" t="s">
        <v>137</v>
      </c>
      <c r="O166" s="24" t="s">
        <v>157</v>
      </c>
      <c r="P166" s="46">
        <f t="shared" si="82"/>
        <v>295520.35882352939</v>
      </c>
      <c r="Q166" s="45">
        <f t="shared" si="83"/>
        <v>1048701.1499999999</v>
      </c>
      <c r="R166" s="45">
        <f t="shared" si="84"/>
        <v>1015129.1368421053</v>
      </c>
      <c r="S166" s="45">
        <f t="shared" si="70"/>
        <v>1011902.855</v>
      </c>
      <c r="T166" s="45">
        <f t="shared" si="79"/>
        <v>979043.53023255814</v>
      </c>
      <c r="U166" s="45">
        <f t="shared" si="71"/>
        <v>1019405.2533333333</v>
      </c>
      <c r="V166" s="45">
        <f t="shared" si="73"/>
        <v>1132166.8326530613</v>
      </c>
      <c r="W166" s="38">
        <f t="shared" si="74"/>
        <v>926175.96929930593</v>
      </c>
      <c r="Y166" s="26" t="s">
        <v>137</v>
      </c>
      <c r="Z166" s="24" t="s">
        <v>157</v>
      </c>
      <c r="AA166" s="46">
        <f t="shared" si="85"/>
        <v>86.157539015606233</v>
      </c>
      <c r="AB166" s="45">
        <f t="shared" si="86"/>
        <v>305.74377551020405</v>
      </c>
      <c r="AC166" s="45">
        <f t="shared" si="87"/>
        <v>295.95601657204236</v>
      </c>
      <c r="AD166" s="45">
        <f t="shared" si="88"/>
        <v>295.01540962099125</v>
      </c>
      <c r="AE166" s="45">
        <f t="shared" si="80"/>
        <v>285.43543155468166</v>
      </c>
      <c r="AF166" s="45">
        <f t="shared" si="81"/>
        <v>297.20269776482019</v>
      </c>
      <c r="AG166" s="45">
        <f t="shared" si="75"/>
        <v>330.0777937764027</v>
      </c>
      <c r="AH166" s="38">
        <f t="shared" si="76"/>
        <v>270.02214848376263</v>
      </c>
      <c r="AI166" s="61">
        <f t="shared" si="77"/>
        <v>-0.1819439126926613</v>
      </c>
      <c r="AK166" s="26" t="s">
        <v>137</v>
      </c>
      <c r="AL166" s="24" t="s">
        <v>157</v>
      </c>
      <c r="AM166" s="46">
        <v>3159</v>
      </c>
      <c r="AN166" s="45">
        <v>9359</v>
      </c>
      <c r="AO166" s="45">
        <v>10126</v>
      </c>
      <c r="AP166" s="45">
        <v>10885</v>
      </c>
      <c r="AQ166" s="45">
        <v>11813</v>
      </c>
      <c r="AR166" s="45">
        <v>12356</v>
      </c>
      <c r="AS166" s="45">
        <v>13605</v>
      </c>
      <c r="AT166" s="38">
        <v>12106</v>
      </c>
      <c r="AU166" s="61">
        <f t="shared" si="72"/>
        <v>-0.11018008085262776</v>
      </c>
      <c r="AW166" s="26" t="s">
        <v>137</v>
      </c>
      <c r="AX166" s="24" t="s">
        <v>157</v>
      </c>
      <c r="AY166" s="46">
        <v>216</v>
      </c>
      <c r="AZ166" s="45">
        <v>332</v>
      </c>
      <c r="BA166" s="45">
        <v>366</v>
      </c>
      <c r="BB166" s="45">
        <v>381</v>
      </c>
      <c r="BC166" s="45">
        <v>386</v>
      </c>
      <c r="BD166" s="45">
        <v>409</v>
      </c>
      <c r="BE166" s="45">
        <v>396</v>
      </c>
      <c r="BF166" s="38">
        <v>347</v>
      </c>
      <c r="BG166" s="61">
        <f t="shared" si="78"/>
        <v>-0.1237373737373737</v>
      </c>
    </row>
    <row r="167" spans="2:59" x14ac:dyDescent="0.2">
      <c r="B167" s="26" t="s">
        <v>137</v>
      </c>
      <c r="C167" s="24" t="s">
        <v>158</v>
      </c>
      <c r="D167" s="46">
        <v>13394560</v>
      </c>
      <c r="E167" s="45">
        <v>48266421</v>
      </c>
      <c r="F167" s="45">
        <v>55133664</v>
      </c>
      <c r="G167" s="45">
        <v>67818776</v>
      </c>
      <c r="H167" s="45">
        <v>60180713</v>
      </c>
      <c r="I167" s="45">
        <v>73548599</v>
      </c>
      <c r="J167" s="45">
        <v>85156461</v>
      </c>
      <c r="K167" s="44">
        <v>44267621</v>
      </c>
      <c r="L167" s="38">
        <v>38160117.437942639</v>
      </c>
      <c r="M167" s="61"/>
      <c r="N167" s="26" t="s">
        <v>137</v>
      </c>
      <c r="O167" s="24" t="s">
        <v>158</v>
      </c>
      <c r="P167" s="46">
        <f t="shared" si="82"/>
        <v>78791.529411764699</v>
      </c>
      <c r="Q167" s="45">
        <f t="shared" si="83"/>
        <v>268146.78333333333</v>
      </c>
      <c r="R167" s="45">
        <f t="shared" si="84"/>
        <v>290177.1789473684</v>
      </c>
      <c r="S167" s="45">
        <f t="shared" si="70"/>
        <v>339093.88</v>
      </c>
      <c r="T167" s="45">
        <f t="shared" si="79"/>
        <v>279910.29302325583</v>
      </c>
      <c r="U167" s="45">
        <f t="shared" si="71"/>
        <v>326882.66222222225</v>
      </c>
      <c r="V167" s="45">
        <f t="shared" si="73"/>
        <v>347577.39183673472</v>
      </c>
      <c r="W167" s="38">
        <f t="shared" si="74"/>
        <v>249412.53227413489</v>
      </c>
      <c r="Y167" s="26" t="s">
        <v>137</v>
      </c>
      <c r="Z167" s="24" t="s">
        <v>158</v>
      </c>
      <c r="AA167" s="46">
        <f t="shared" si="85"/>
        <v>22.971291373692331</v>
      </c>
      <c r="AB167" s="45">
        <f t="shared" si="86"/>
        <v>78.176904761904765</v>
      </c>
      <c r="AC167" s="45">
        <f t="shared" si="87"/>
        <v>84.59976062605493</v>
      </c>
      <c r="AD167" s="45">
        <f t="shared" si="88"/>
        <v>98.861189504373172</v>
      </c>
      <c r="AE167" s="45">
        <f t="shared" si="80"/>
        <v>81.606499423689741</v>
      </c>
      <c r="AF167" s="45">
        <f t="shared" si="81"/>
        <v>95.301067703271798</v>
      </c>
      <c r="AG167" s="45">
        <f t="shared" si="75"/>
        <v>101.33451657047659</v>
      </c>
      <c r="AH167" s="38">
        <f t="shared" si="76"/>
        <v>72.715023986628253</v>
      </c>
      <c r="AI167" s="61">
        <f t="shared" si="77"/>
        <v>-0.28242590533250267</v>
      </c>
      <c r="AK167" s="26" t="s">
        <v>137</v>
      </c>
      <c r="AL167" s="24" t="s">
        <v>158</v>
      </c>
      <c r="AM167" s="46">
        <v>934</v>
      </c>
      <c r="AN167" s="45">
        <v>2925</v>
      </c>
      <c r="AO167" s="45">
        <v>3429</v>
      </c>
      <c r="AP167" s="45">
        <v>4285</v>
      </c>
      <c r="AQ167" s="45">
        <v>3668</v>
      </c>
      <c r="AR167" s="45">
        <v>4074</v>
      </c>
      <c r="AS167" s="45">
        <v>4600</v>
      </c>
      <c r="AT167" s="38">
        <v>3841</v>
      </c>
      <c r="AU167" s="61">
        <f t="shared" si="72"/>
        <v>-0.16500000000000004</v>
      </c>
      <c r="AW167" s="26" t="s">
        <v>137</v>
      </c>
      <c r="AX167" s="24" t="s">
        <v>158</v>
      </c>
      <c r="AY167" s="46">
        <v>133</v>
      </c>
      <c r="AZ167" s="45">
        <v>251</v>
      </c>
      <c r="BA167" s="45">
        <v>275</v>
      </c>
      <c r="BB167" s="45">
        <v>281</v>
      </c>
      <c r="BC167" s="45">
        <v>274</v>
      </c>
      <c r="BD167" s="45">
        <v>309</v>
      </c>
      <c r="BE167" s="45">
        <v>327</v>
      </c>
      <c r="BF167" s="38">
        <v>280</v>
      </c>
      <c r="BG167" s="61">
        <f t="shared" si="78"/>
        <v>-0.14373088685015289</v>
      </c>
    </row>
    <row r="168" spans="2:59" x14ac:dyDescent="0.2">
      <c r="B168" s="26" t="s">
        <v>137</v>
      </c>
      <c r="C168" s="24" t="s">
        <v>159</v>
      </c>
      <c r="D168" s="46">
        <v>5910000</v>
      </c>
      <c r="E168" s="45">
        <v>24185463</v>
      </c>
      <c r="F168" s="45">
        <v>27222675</v>
      </c>
      <c r="G168" s="45">
        <v>30027586</v>
      </c>
      <c r="H168" s="45">
        <v>29892072</v>
      </c>
      <c r="I168" s="45">
        <v>51318825</v>
      </c>
      <c r="J168" s="45">
        <v>49961871</v>
      </c>
      <c r="K168" s="44">
        <v>26367521</v>
      </c>
      <c r="L168" s="38">
        <v>22729653.755448449</v>
      </c>
      <c r="M168" s="61"/>
      <c r="N168" s="26" t="s">
        <v>137</v>
      </c>
      <c r="O168" s="24" t="s">
        <v>159</v>
      </c>
      <c r="P168" s="46">
        <f t="shared" si="82"/>
        <v>34764.705882352944</v>
      </c>
      <c r="Q168" s="45">
        <f t="shared" si="83"/>
        <v>134363.68333333332</v>
      </c>
      <c r="R168" s="45">
        <f t="shared" si="84"/>
        <v>143277.23684210525</v>
      </c>
      <c r="S168" s="45">
        <f t="shared" si="70"/>
        <v>150137.93</v>
      </c>
      <c r="T168" s="45">
        <f t="shared" si="79"/>
        <v>139032.89302325581</v>
      </c>
      <c r="U168" s="45">
        <f t="shared" si="71"/>
        <v>228083.66666666666</v>
      </c>
      <c r="V168" s="45">
        <f t="shared" si="73"/>
        <v>203926.00408163265</v>
      </c>
      <c r="W168" s="38">
        <f t="shared" si="74"/>
        <v>148559.82846698334</v>
      </c>
      <c r="Y168" s="26" t="s">
        <v>137</v>
      </c>
      <c r="Z168" s="24" t="s">
        <v>159</v>
      </c>
      <c r="AA168" s="46">
        <f t="shared" si="85"/>
        <v>10.135482764534386</v>
      </c>
      <c r="AB168" s="45">
        <f t="shared" si="86"/>
        <v>39.173085519922253</v>
      </c>
      <c r="AC168" s="45">
        <f t="shared" si="87"/>
        <v>41.771789166794534</v>
      </c>
      <c r="AD168" s="45">
        <f t="shared" si="88"/>
        <v>43.771991253644316</v>
      </c>
      <c r="AE168" s="45">
        <f t="shared" si="80"/>
        <v>40.534371143806354</v>
      </c>
      <c r="AF168" s="45">
        <f t="shared" si="81"/>
        <v>66.496695821185611</v>
      </c>
      <c r="AG168" s="45">
        <f t="shared" si="75"/>
        <v>59.45364550484917</v>
      </c>
      <c r="AH168" s="38">
        <f t="shared" si="76"/>
        <v>43.311903343143833</v>
      </c>
      <c r="AI168" s="61">
        <f t="shared" si="77"/>
        <v>-0.2715013019746414</v>
      </c>
      <c r="AK168" s="26" t="s">
        <v>137</v>
      </c>
      <c r="AL168" s="24" t="s">
        <v>159</v>
      </c>
      <c r="AM168" s="46">
        <v>447</v>
      </c>
      <c r="AN168" s="45">
        <v>1631</v>
      </c>
      <c r="AO168" s="45">
        <v>1823</v>
      </c>
      <c r="AP168" s="45">
        <v>1905</v>
      </c>
      <c r="AQ168" s="45">
        <v>2024</v>
      </c>
      <c r="AR168" s="45">
        <v>3129</v>
      </c>
      <c r="AS168" s="45">
        <v>2734</v>
      </c>
      <c r="AT168" s="38">
        <v>2255</v>
      </c>
      <c r="AU168" s="61">
        <f t="shared" si="72"/>
        <v>-0.17520117044623262</v>
      </c>
      <c r="AW168" s="26" t="s">
        <v>137</v>
      </c>
      <c r="AX168" s="24" t="s">
        <v>159</v>
      </c>
      <c r="AY168" s="46">
        <v>78</v>
      </c>
      <c r="AZ168" s="45">
        <v>137</v>
      </c>
      <c r="BA168" s="45">
        <v>144</v>
      </c>
      <c r="BB168" s="45">
        <v>149</v>
      </c>
      <c r="BC168" s="45">
        <v>162</v>
      </c>
      <c r="BD168" s="45">
        <v>173</v>
      </c>
      <c r="BE168" s="45">
        <v>181</v>
      </c>
      <c r="BF168" s="38">
        <v>150</v>
      </c>
      <c r="BG168" s="61">
        <f t="shared" si="78"/>
        <v>-0.17127071823204421</v>
      </c>
    </row>
    <row r="169" spans="2:59" x14ac:dyDescent="0.2">
      <c r="B169" s="26" t="s">
        <v>137</v>
      </c>
      <c r="C169" s="24" t="s">
        <v>160</v>
      </c>
      <c r="D169" s="46">
        <v>14147172</v>
      </c>
      <c r="E169" s="45">
        <v>50950683</v>
      </c>
      <c r="F169" s="45">
        <v>49389940</v>
      </c>
      <c r="G169" s="45">
        <v>59552150</v>
      </c>
      <c r="H169" s="45">
        <v>64682029</v>
      </c>
      <c r="I169" s="45">
        <v>74454154</v>
      </c>
      <c r="J169" s="45">
        <v>91860043</v>
      </c>
      <c r="K169" s="44">
        <v>48158670</v>
      </c>
      <c r="L169" s="38">
        <v>41514327.206676073</v>
      </c>
      <c r="M169" s="61"/>
      <c r="N169" s="26" t="s">
        <v>137</v>
      </c>
      <c r="O169" s="24" t="s">
        <v>160</v>
      </c>
      <c r="P169" s="46">
        <f t="shared" si="82"/>
        <v>83218.658823529418</v>
      </c>
      <c r="Q169" s="45">
        <f t="shared" si="83"/>
        <v>283059.34999999998</v>
      </c>
      <c r="R169" s="45">
        <f t="shared" si="84"/>
        <v>259947.05263157896</v>
      </c>
      <c r="S169" s="45">
        <f t="shared" si="70"/>
        <v>297760.75</v>
      </c>
      <c r="T169" s="45">
        <f t="shared" si="79"/>
        <v>300846.64651162789</v>
      </c>
      <c r="U169" s="45">
        <f t="shared" si="71"/>
        <v>330907.35111111111</v>
      </c>
      <c r="V169" s="45">
        <f t="shared" si="73"/>
        <v>374938.95102040819</v>
      </c>
      <c r="W169" s="38">
        <f t="shared" si="74"/>
        <v>271335.47193905932</v>
      </c>
      <c r="Y169" s="26" t="s">
        <v>137</v>
      </c>
      <c r="Z169" s="24" t="s">
        <v>160</v>
      </c>
      <c r="AA169" s="46">
        <f t="shared" si="85"/>
        <v>24.26199965700566</v>
      </c>
      <c r="AB169" s="45">
        <f t="shared" si="86"/>
        <v>82.524591836734686</v>
      </c>
      <c r="AC169" s="45">
        <f t="shared" si="87"/>
        <v>75.786312720576959</v>
      </c>
      <c r="AD169" s="45">
        <f t="shared" si="88"/>
        <v>86.810714285714283</v>
      </c>
      <c r="AE169" s="45">
        <f t="shared" si="80"/>
        <v>87.710392568987729</v>
      </c>
      <c r="AF169" s="45">
        <f t="shared" si="81"/>
        <v>96.474446388079045</v>
      </c>
      <c r="AG169" s="45">
        <f t="shared" si="75"/>
        <v>109.31164752781579</v>
      </c>
      <c r="AH169" s="38">
        <f t="shared" si="76"/>
        <v>79.10655158573158</v>
      </c>
      <c r="AI169" s="61">
        <f t="shared" si="77"/>
        <v>-0.27632092851219836</v>
      </c>
      <c r="AK169" s="26" t="s">
        <v>137</v>
      </c>
      <c r="AL169" s="24" t="s">
        <v>160</v>
      </c>
      <c r="AM169" s="46">
        <v>977</v>
      </c>
      <c r="AN169" s="45">
        <v>2936</v>
      </c>
      <c r="AO169" s="45">
        <v>3127</v>
      </c>
      <c r="AP169" s="45">
        <v>3493</v>
      </c>
      <c r="AQ169" s="45">
        <v>4074</v>
      </c>
      <c r="AR169" s="45">
        <v>4552</v>
      </c>
      <c r="AS169" s="45">
        <v>5079</v>
      </c>
      <c r="AT169" s="38">
        <v>4070</v>
      </c>
      <c r="AU169" s="61">
        <f t="shared" si="72"/>
        <v>-0.19866115377042726</v>
      </c>
      <c r="AW169" s="26" t="s">
        <v>137</v>
      </c>
      <c r="AX169" s="24" t="s">
        <v>160</v>
      </c>
      <c r="AY169" s="46">
        <v>171</v>
      </c>
      <c r="AZ169" s="45">
        <v>280</v>
      </c>
      <c r="BA169" s="45">
        <v>288</v>
      </c>
      <c r="BB169" s="45">
        <v>294</v>
      </c>
      <c r="BC169" s="45">
        <v>299</v>
      </c>
      <c r="BD169" s="45">
        <v>307</v>
      </c>
      <c r="BE169" s="45">
        <v>301</v>
      </c>
      <c r="BF169" s="38">
        <v>264</v>
      </c>
      <c r="BG169" s="61">
        <f t="shared" si="78"/>
        <v>-0.12292358803986714</v>
      </c>
    </row>
    <row r="170" spans="2:59" x14ac:dyDescent="0.2">
      <c r="B170" s="26" t="s">
        <v>137</v>
      </c>
      <c r="C170" s="24" t="s">
        <v>161</v>
      </c>
      <c r="D170" s="46">
        <v>5668052</v>
      </c>
      <c r="E170" s="45">
        <v>22647878</v>
      </c>
      <c r="F170" s="45">
        <v>23287035</v>
      </c>
      <c r="G170" s="45">
        <v>26541591</v>
      </c>
      <c r="H170" s="45">
        <v>25089232</v>
      </c>
      <c r="I170" s="45">
        <v>28881328</v>
      </c>
      <c r="J170" s="45">
        <v>38396773</v>
      </c>
      <c r="K170" s="44">
        <v>19017462</v>
      </c>
      <c r="L170" s="38">
        <v>16393665.774169602</v>
      </c>
      <c r="M170" s="61"/>
      <c r="N170" s="26" t="s">
        <v>137</v>
      </c>
      <c r="O170" s="24" t="s">
        <v>161</v>
      </c>
      <c r="P170" s="46">
        <f t="shared" si="82"/>
        <v>33341.482352941173</v>
      </c>
      <c r="Q170" s="45">
        <f t="shared" si="83"/>
        <v>125821.54444444444</v>
      </c>
      <c r="R170" s="45">
        <f t="shared" si="84"/>
        <v>122563.34210526316</v>
      </c>
      <c r="S170" s="45">
        <f t="shared" si="70"/>
        <v>132707.95499999999</v>
      </c>
      <c r="T170" s="45">
        <f t="shared" si="79"/>
        <v>116694.10232558139</v>
      </c>
      <c r="U170" s="45">
        <f t="shared" si="71"/>
        <v>128361.45777777777</v>
      </c>
      <c r="V170" s="45">
        <f t="shared" si="73"/>
        <v>156721.52244897958</v>
      </c>
      <c r="W170" s="38">
        <f t="shared" si="74"/>
        <v>107148.142314834</v>
      </c>
      <c r="Y170" s="26" t="s">
        <v>137</v>
      </c>
      <c r="Z170" s="24" t="s">
        <v>161</v>
      </c>
      <c r="AA170" s="46">
        <f t="shared" si="85"/>
        <v>9.7205487909449477</v>
      </c>
      <c r="AB170" s="45">
        <f t="shared" si="86"/>
        <v>36.682666018788467</v>
      </c>
      <c r="AC170" s="45">
        <f t="shared" si="87"/>
        <v>35.732752800368267</v>
      </c>
      <c r="AD170" s="45">
        <f t="shared" si="88"/>
        <v>38.690365889212828</v>
      </c>
      <c r="AE170" s="45">
        <f t="shared" si="80"/>
        <v>34.021604176554341</v>
      </c>
      <c r="AF170" s="45">
        <f t="shared" si="81"/>
        <v>37.423165532879814</v>
      </c>
      <c r="AG170" s="45">
        <f t="shared" si="75"/>
        <v>45.691405961801628</v>
      </c>
      <c r="AH170" s="38">
        <f t="shared" si="76"/>
        <v>31.238525456219826</v>
      </c>
      <c r="AI170" s="61">
        <f t="shared" si="77"/>
        <v>-0.31631507504200074</v>
      </c>
      <c r="AK170" s="26" t="s">
        <v>137</v>
      </c>
      <c r="AL170" s="24" t="s">
        <v>161</v>
      </c>
      <c r="AM170" s="46">
        <v>353</v>
      </c>
      <c r="AN170" s="45">
        <v>1147</v>
      </c>
      <c r="AO170" s="45">
        <v>1224</v>
      </c>
      <c r="AP170" s="45">
        <v>1395</v>
      </c>
      <c r="AQ170" s="45">
        <v>1402</v>
      </c>
      <c r="AR170" s="45">
        <v>1574</v>
      </c>
      <c r="AS170" s="45">
        <v>2016</v>
      </c>
      <c r="AT170" s="38">
        <v>1482</v>
      </c>
      <c r="AU170" s="61">
        <f t="shared" si="72"/>
        <v>-0.26488095238095233</v>
      </c>
      <c r="AW170" s="26" t="s">
        <v>137</v>
      </c>
      <c r="AX170" s="24" t="s">
        <v>161</v>
      </c>
      <c r="AY170" s="46">
        <v>60</v>
      </c>
      <c r="AZ170" s="45">
        <v>99</v>
      </c>
      <c r="BA170" s="45">
        <v>115</v>
      </c>
      <c r="BB170" s="45">
        <v>119</v>
      </c>
      <c r="BC170" s="45">
        <v>117</v>
      </c>
      <c r="BD170" s="45">
        <v>118</v>
      </c>
      <c r="BE170" s="45">
        <v>124</v>
      </c>
      <c r="BF170" s="38">
        <v>106</v>
      </c>
      <c r="BG170" s="61">
        <f t="shared" si="78"/>
        <v>-0.14516129032258063</v>
      </c>
    </row>
    <row r="171" spans="2:59" x14ac:dyDescent="0.2">
      <c r="B171" s="26" t="s">
        <v>137</v>
      </c>
      <c r="C171" s="24" t="s">
        <v>162</v>
      </c>
      <c r="D171" s="46">
        <v>17273781</v>
      </c>
      <c r="E171" s="45">
        <v>67926906</v>
      </c>
      <c r="F171" s="45">
        <v>71973743</v>
      </c>
      <c r="G171" s="45">
        <v>78794978</v>
      </c>
      <c r="H171" s="45">
        <v>85193470</v>
      </c>
      <c r="I171" s="45">
        <v>96735171</v>
      </c>
      <c r="J171" s="45">
        <v>106620552</v>
      </c>
      <c r="K171" s="44">
        <v>59600256</v>
      </c>
      <c r="L171" s="38">
        <v>51377343.460391633</v>
      </c>
      <c r="M171" s="61"/>
      <c r="N171" s="26" t="s">
        <v>137</v>
      </c>
      <c r="O171" s="24" t="s">
        <v>162</v>
      </c>
      <c r="P171" s="46">
        <f t="shared" si="82"/>
        <v>101610.47647058824</v>
      </c>
      <c r="Q171" s="45">
        <f t="shared" si="83"/>
        <v>377371.7</v>
      </c>
      <c r="R171" s="45">
        <f t="shared" si="84"/>
        <v>378809.17368421052</v>
      </c>
      <c r="S171" s="45">
        <f t="shared" si="70"/>
        <v>393974.89</v>
      </c>
      <c r="T171" s="45">
        <f t="shared" si="79"/>
        <v>396248.69767441862</v>
      </c>
      <c r="U171" s="45">
        <f t="shared" si="71"/>
        <v>429934.09333333332</v>
      </c>
      <c r="V171" s="45">
        <f t="shared" si="73"/>
        <v>435185.92653061223</v>
      </c>
      <c r="W171" s="38">
        <f t="shared" si="74"/>
        <v>335799.63046007609</v>
      </c>
      <c r="Y171" s="26" t="s">
        <v>137</v>
      </c>
      <c r="Z171" s="24" t="s">
        <v>162</v>
      </c>
      <c r="AA171" s="46">
        <f t="shared" si="85"/>
        <v>29.624045618247301</v>
      </c>
      <c r="AB171" s="45">
        <f t="shared" si="86"/>
        <v>110.02090379008747</v>
      </c>
      <c r="AC171" s="45">
        <f t="shared" si="87"/>
        <v>110.43999232775816</v>
      </c>
      <c r="AD171" s="45">
        <f t="shared" si="88"/>
        <v>114.86148396501459</v>
      </c>
      <c r="AE171" s="45">
        <f t="shared" si="80"/>
        <v>115.52440165434945</v>
      </c>
      <c r="AF171" s="45">
        <f t="shared" si="81"/>
        <v>125.34521671525754</v>
      </c>
      <c r="AG171" s="45">
        <f t="shared" si="75"/>
        <v>126.87636342000357</v>
      </c>
      <c r="AH171" s="38">
        <f t="shared" si="76"/>
        <v>97.90076689798137</v>
      </c>
      <c r="AI171" s="61">
        <f t="shared" si="77"/>
        <v>-0.22837663171431866</v>
      </c>
      <c r="AK171" s="26" t="s">
        <v>137</v>
      </c>
      <c r="AL171" s="24" t="s">
        <v>162</v>
      </c>
      <c r="AM171" s="46">
        <v>1101</v>
      </c>
      <c r="AN171" s="45">
        <v>3651</v>
      </c>
      <c r="AO171" s="45">
        <v>3943</v>
      </c>
      <c r="AP171" s="45">
        <v>5000</v>
      </c>
      <c r="AQ171" s="45">
        <v>5740</v>
      </c>
      <c r="AR171" s="45">
        <v>6107</v>
      </c>
      <c r="AS171" s="45">
        <v>6251</v>
      </c>
      <c r="AT171" s="38">
        <v>5628</v>
      </c>
      <c r="AU171" s="61">
        <f t="shared" si="72"/>
        <v>-9.966405375139975E-2</v>
      </c>
      <c r="AW171" s="26" t="s">
        <v>137</v>
      </c>
      <c r="AX171" s="24" t="s">
        <v>162</v>
      </c>
      <c r="AY171" s="46">
        <v>308</v>
      </c>
      <c r="AZ171" s="45">
        <v>526</v>
      </c>
      <c r="BA171" s="45">
        <v>564</v>
      </c>
      <c r="BB171" s="45">
        <v>594</v>
      </c>
      <c r="BC171" s="45">
        <v>617</v>
      </c>
      <c r="BD171" s="45">
        <v>651</v>
      </c>
      <c r="BE171" s="45">
        <v>632</v>
      </c>
      <c r="BF171" s="38">
        <v>577</v>
      </c>
      <c r="BG171" s="61">
        <f t="shared" si="78"/>
        <v>-8.7025316455696222E-2</v>
      </c>
    </row>
    <row r="172" spans="2:59" x14ac:dyDescent="0.2">
      <c r="B172" s="29" t="s">
        <v>137</v>
      </c>
      <c r="C172" s="28" t="s">
        <v>163</v>
      </c>
      <c r="D172" s="51">
        <v>20536945</v>
      </c>
      <c r="E172" s="52">
        <v>83892022</v>
      </c>
      <c r="F172" s="52">
        <v>83089790</v>
      </c>
      <c r="G172" s="52">
        <v>83324034</v>
      </c>
      <c r="H172" s="52">
        <v>86445667</v>
      </c>
      <c r="I172" s="52">
        <v>96754645</v>
      </c>
      <c r="J172" s="52">
        <v>116441498</v>
      </c>
      <c r="K172" s="70">
        <v>68157854</v>
      </c>
      <c r="L172" s="53">
        <v>58754269.016583212</v>
      </c>
      <c r="M172" s="61"/>
      <c r="N172" s="29" t="s">
        <v>137</v>
      </c>
      <c r="O172" s="28" t="s">
        <v>163</v>
      </c>
      <c r="P172" s="51">
        <f t="shared" si="82"/>
        <v>120805.55882352941</v>
      </c>
      <c r="Q172" s="52">
        <f t="shared" si="83"/>
        <v>466066.7888888889</v>
      </c>
      <c r="R172" s="52">
        <f t="shared" si="84"/>
        <v>437314.68421052629</v>
      </c>
      <c r="S172" s="52">
        <f t="shared" si="70"/>
        <v>416620.17</v>
      </c>
      <c r="T172" s="52">
        <f t="shared" si="79"/>
        <v>402072.86976744188</v>
      </c>
      <c r="U172" s="52">
        <f t="shared" si="71"/>
        <v>430020.64444444445</v>
      </c>
      <c r="V172" s="52">
        <f t="shared" si="73"/>
        <v>475271.42040816328</v>
      </c>
      <c r="W172" s="53">
        <f t="shared" si="74"/>
        <v>384014.83017374651</v>
      </c>
      <c r="Y172" s="29" t="s">
        <v>137</v>
      </c>
      <c r="Z172" s="28" t="s">
        <v>163</v>
      </c>
      <c r="AA172" s="51">
        <f t="shared" si="85"/>
        <v>35.220279540387587</v>
      </c>
      <c r="AB172" s="52">
        <f t="shared" si="86"/>
        <v>135.8795302883058</v>
      </c>
      <c r="AC172" s="52">
        <f t="shared" si="87"/>
        <v>127.49699248120299</v>
      </c>
      <c r="AD172" s="52">
        <f t="shared" si="88"/>
        <v>121.46360641399417</v>
      </c>
      <c r="AE172" s="52">
        <f t="shared" si="80"/>
        <v>117.22241101091601</v>
      </c>
      <c r="AF172" s="52">
        <f t="shared" si="81"/>
        <v>125.37045027534823</v>
      </c>
      <c r="AG172" s="52">
        <f t="shared" si="75"/>
        <v>138.56309632891058</v>
      </c>
      <c r="AH172" s="53">
        <f t="shared" si="76"/>
        <v>111.95767643549461</v>
      </c>
      <c r="AI172" s="61">
        <f t="shared" si="77"/>
        <v>-0.19200942096633034</v>
      </c>
      <c r="AK172" s="29" t="s">
        <v>137</v>
      </c>
      <c r="AL172" s="28" t="s">
        <v>163</v>
      </c>
      <c r="AM172" s="51">
        <v>1421</v>
      </c>
      <c r="AN172" s="52">
        <v>4947</v>
      </c>
      <c r="AO172" s="52">
        <v>5211</v>
      </c>
      <c r="AP172" s="52">
        <v>5371</v>
      </c>
      <c r="AQ172" s="52">
        <v>5467</v>
      </c>
      <c r="AR172" s="52">
        <v>6125</v>
      </c>
      <c r="AS172" s="52">
        <v>6737</v>
      </c>
      <c r="AT172" s="53">
        <v>5697</v>
      </c>
      <c r="AU172" s="61">
        <f t="shared" si="72"/>
        <v>-0.15437138192073618</v>
      </c>
      <c r="AW172" s="29" t="s">
        <v>137</v>
      </c>
      <c r="AX172" s="28" t="s">
        <v>163</v>
      </c>
      <c r="AY172" s="51">
        <v>272</v>
      </c>
      <c r="AZ172" s="52">
        <v>467</v>
      </c>
      <c r="BA172" s="52">
        <v>510</v>
      </c>
      <c r="BB172" s="52">
        <v>535</v>
      </c>
      <c r="BC172" s="52">
        <v>538</v>
      </c>
      <c r="BD172" s="52">
        <v>568</v>
      </c>
      <c r="BE172" s="52">
        <v>566</v>
      </c>
      <c r="BF172" s="53">
        <v>507</v>
      </c>
      <c r="BG172" s="61">
        <f t="shared" si="78"/>
        <v>-0.10424028268551233</v>
      </c>
    </row>
    <row r="173" spans="2:59" x14ac:dyDescent="0.2">
      <c r="B173" s="26" t="s">
        <v>164</v>
      </c>
      <c r="C173" s="24" t="s">
        <v>164</v>
      </c>
      <c r="D173" s="46">
        <v>83229136</v>
      </c>
      <c r="E173" s="45">
        <v>302001067</v>
      </c>
      <c r="F173" s="45">
        <v>315316559</v>
      </c>
      <c r="G173" s="45">
        <v>338264712</v>
      </c>
      <c r="H173" s="45">
        <v>354739931</v>
      </c>
      <c r="I173" s="45">
        <v>390978254</v>
      </c>
      <c r="J173" s="45">
        <v>474351086</v>
      </c>
      <c r="K173" s="44">
        <v>267553641</v>
      </c>
      <c r="L173" s="38">
        <v>230639870.20014346</v>
      </c>
      <c r="M173" s="61"/>
      <c r="N173" s="26" t="s">
        <v>164</v>
      </c>
      <c r="O173" s="24" t="s">
        <v>164</v>
      </c>
      <c r="P173" s="46">
        <f t="shared" si="82"/>
        <v>489583.15294117649</v>
      </c>
      <c r="Q173" s="45">
        <f t="shared" si="83"/>
        <v>1677783.7055555556</v>
      </c>
      <c r="R173" s="45">
        <f t="shared" si="84"/>
        <v>1659560.8368421053</v>
      </c>
      <c r="S173" s="45">
        <f t="shared" si="70"/>
        <v>1691323.56</v>
      </c>
      <c r="T173" s="45">
        <f t="shared" ref="T173:T208" si="89">(H173*2)/$G$3</f>
        <v>1649953.1674418605</v>
      </c>
      <c r="U173" s="45">
        <f t="shared" si="71"/>
        <v>1737681.128888889</v>
      </c>
      <c r="V173" s="45">
        <f t="shared" si="73"/>
        <v>1936126.8816326531</v>
      </c>
      <c r="W173" s="38">
        <f t="shared" si="74"/>
        <v>1507450.1320270814</v>
      </c>
      <c r="Y173" s="26" t="s">
        <v>164</v>
      </c>
      <c r="Z173" s="24" t="s">
        <v>164</v>
      </c>
      <c r="AA173" s="46">
        <f t="shared" si="85"/>
        <v>142.73561310238381</v>
      </c>
      <c r="AB173" s="45">
        <f t="shared" si="86"/>
        <v>489.14976838354391</v>
      </c>
      <c r="AC173" s="45">
        <f t="shared" si="87"/>
        <v>483.83697867116774</v>
      </c>
      <c r="AD173" s="45">
        <f t="shared" si="88"/>
        <v>493.09724781341112</v>
      </c>
      <c r="AE173" s="45">
        <f t="shared" ref="AE173:AE208" si="90">T173/$C$5/2</f>
        <v>481.035908875178</v>
      </c>
      <c r="AF173" s="45">
        <f t="shared" ref="AF173:AF208" si="91">U173/$C$5/2</f>
        <v>506.61257402008425</v>
      </c>
      <c r="AG173" s="45">
        <f t="shared" si="75"/>
        <v>564.46847861010292</v>
      </c>
      <c r="AH173" s="38">
        <f t="shared" si="76"/>
        <v>439.48983441022784</v>
      </c>
      <c r="AI173" s="61">
        <f t="shared" si="77"/>
        <v>-0.22140943017334003</v>
      </c>
      <c r="AK173" s="26" t="s">
        <v>164</v>
      </c>
      <c r="AL173" s="24" t="s">
        <v>164</v>
      </c>
      <c r="AM173" s="46">
        <v>7046</v>
      </c>
      <c r="AN173" s="45">
        <v>21711</v>
      </c>
      <c r="AO173" s="45">
        <v>23207</v>
      </c>
      <c r="AP173" s="45">
        <v>24238</v>
      </c>
      <c r="AQ173" s="45">
        <v>25873</v>
      </c>
      <c r="AR173" s="45">
        <v>27859</v>
      </c>
      <c r="AS173" s="45">
        <v>32582</v>
      </c>
      <c r="AT173" s="38">
        <v>27361</v>
      </c>
      <c r="AU173" s="61">
        <f t="shared" si="72"/>
        <v>-0.16024185132895463</v>
      </c>
      <c r="AW173" s="26" t="s">
        <v>164</v>
      </c>
      <c r="AX173" s="24" t="s">
        <v>164</v>
      </c>
      <c r="AY173" s="46">
        <v>1042</v>
      </c>
      <c r="AZ173" s="45">
        <v>1631</v>
      </c>
      <c r="BA173" s="45">
        <v>1769</v>
      </c>
      <c r="BB173" s="45">
        <v>1858</v>
      </c>
      <c r="BC173" s="45">
        <v>1878</v>
      </c>
      <c r="BD173" s="45">
        <v>1996</v>
      </c>
      <c r="BE173" s="45">
        <v>1957</v>
      </c>
      <c r="BF173" s="38">
        <v>1750</v>
      </c>
      <c r="BG173" s="61">
        <f t="shared" si="78"/>
        <v>-0.10577414409810937</v>
      </c>
    </row>
    <row r="174" spans="2:59" x14ac:dyDescent="0.2">
      <c r="B174" s="26" t="s">
        <v>164</v>
      </c>
      <c r="C174" s="24" t="s">
        <v>165</v>
      </c>
      <c r="D174" s="46">
        <v>24588774</v>
      </c>
      <c r="E174" s="45">
        <v>94703096</v>
      </c>
      <c r="F174" s="45">
        <v>102093562</v>
      </c>
      <c r="G174" s="45">
        <v>108342425</v>
      </c>
      <c r="H174" s="45">
        <v>113242958</v>
      </c>
      <c r="I174" s="45">
        <v>124824531</v>
      </c>
      <c r="J174" s="45">
        <v>159968893</v>
      </c>
      <c r="K174" s="44">
        <v>89829120</v>
      </c>
      <c r="L174" s="38">
        <v>77435599.454216018</v>
      </c>
      <c r="M174" s="61"/>
      <c r="N174" s="26" t="s">
        <v>164</v>
      </c>
      <c r="O174" s="24" t="s">
        <v>165</v>
      </c>
      <c r="P174" s="46">
        <f t="shared" si="82"/>
        <v>144639.84705882354</v>
      </c>
      <c r="Q174" s="45">
        <f t="shared" si="83"/>
        <v>526128.31111111108</v>
      </c>
      <c r="R174" s="45">
        <f t="shared" si="84"/>
        <v>537334.53684210521</v>
      </c>
      <c r="S174" s="45">
        <f t="shared" si="70"/>
        <v>541712.125</v>
      </c>
      <c r="T174" s="45">
        <f t="shared" si="89"/>
        <v>526711.43255813955</v>
      </c>
      <c r="U174" s="45">
        <f t="shared" si="71"/>
        <v>554775.69333333336</v>
      </c>
      <c r="V174" s="45">
        <f t="shared" si="73"/>
        <v>652934.25714285718</v>
      </c>
      <c r="W174" s="38">
        <f t="shared" si="74"/>
        <v>506115.02911252301</v>
      </c>
      <c r="Y174" s="26" t="s">
        <v>164</v>
      </c>
      <c r="Z174" s="24" t="s">
        <v>165</v>
      </c>
      <c r="AA174" s="46">
        <f t="shared" si="85"/>
        <v>42.169051620648261</v>
      </c>
      <c r="AB174" s="45">
        <f t="shared" si="86"/>
        <v>153.39017816650468</v>
      </c>
      <c r="AC174" s="45">
        <f t="shared" si="87"/>
        <v>156.65729937087616</v>
      </c>
      <c r="AD174" s="45">
        <f t="shared" si="88"/>
        <v>157.93356413994169</v>
      </c>
      <c r="AE174" s="45">
        <f t="shared" si="90"/>
        <v>153.56018441928268</v>
      </c>
      <c r="AF174" s="45">
        <f t="shared" si="91"/>
        <v>161.7421846452867</v>
      </c>
      <c r="AG174" s="45">
        <f t="shared" si="75"/>
        <v>190.35984173261141</v>
      </c>
      <c r="AH174" s="38">
        <f t="shared" si="76"/>
        <v>147.55540207362188</v>
      </c>
      <c r="AI174" s="61">
        <f t="shared" si="77"/>
        <v>-0.22486066004990013</v>
      </c>
      <c r="AK174" s="26" t="s">
        <v>164</v>
      </c>
      <c r="AL174" s="24" t="s">
        <v>165</v>
      </c>
      <c r="AM174" s="46">
        <v>2039</v>
      </c>
      <c r="AN174" s="45">
        <v>6481</v>
      </c>
      <c r="AO174" s="45">
        <v>7038</v>
      </c>
      <c r="AP174" s="45">
        <v>7440</v>
      </c>
      <c r="AQ174" s="45">
        <v>7837</v>
      </c>
      <c r="AR174" s="45">
        <v>8503</v>
      </c>
      <c r="AS174" s="45">
        <v>10948</v>
      </c>
      <c r="AT174" s="38">
        <v>8661</v>
      </c>
      <c r="AU174" s="61">
        <f t="shared" si="72"/>
        <v>-0.20889660211910854</v>
      </c>
      <c r="AW174" s="26" t="s">
        <v>164</v>
      </c>
      <c r="AX174" s="24" t="s">
        <v>165</v>
      </c>
      <c r="AY174" s="46">
        <v>281</v>
      </c>
      <c r="AZ174" s="45">
        <v>457</v>
      </c>
      <c r="BA174" s="45">
        <v>485</v>
      </c>
      <c r="BB174" s="45">
        <v>502</v>
      </c>
      <c r="BC174" s="45">
        <v>504</v>
      </c>
      <c r="BD174" s="45">
        <v>540</v>
      </c>
      <c r="BE174" s="45">
        <v>521</v>
      </c>
      <c r="BF174" s="38">
        <v>474</v>
      </c>
      <c r="BG174" s="61">
        <f t="shared" si="78"/>
        <v>-9.0211132437619912E-2</v>
      </c>
    </row>
    <row r="175" spans="2:59" x14ac:dyDescent="0.2">
      <c r="B175" s="26" t="s">
        <v>164</v>
      </c>
      <c r="C175" s="24" t="s">
        <v>166</v>
      </c>
      <c r="D175" s="46">
        <v>5850788</v>
      </c>
      <c r="E175" s="45">
        <v>19023046</v>
      </c>
      <c r="F175" s="45">
        <v>18781280</v>
      </c>
      <c r="G175" s="45">
        <v>21154299</v>
      </c>
      <c r="H175" s="45">
        <v>22019966</v>
      </c>
      <c r="I175" s="45">
        <v>21102835</v>
      </c>
      <c r="J175" s="45">
        <v>24231779</v>
      </c>
      <c r="K175" s="44">
        <v>13932525</v>
      </c>
      <c r="L175" s="38">
        <v>12010286.032923969</v>
      </c>
      <c r="M175" s="61"/>
      <c r="N175" s="26" t="s">
        <v>164</v>
      </c>
      <c r="O175" s="24" t="s">
        <v>166</v>
      </c>
      <c r="P175" s="46">
        <f t="shared" si="82"/>
        <v>34416.400000000001</v>
      </c>
      <c r="Q175" s="45">
        <f t="shared" si="83"/>
        <v>105683.58888888889</v>
      </c>
      <c r="R175" s="45">
        <f t="shared" si="84"/>
        <v>98848.84210526316</v>
      </c>
      <c r="S175" s="45">
        <f t="shared" si="70"/>
        <v>105771.495</v>
      </c>
      <c r="T175" s="45">
        <f t="shared" si="89"/>
        <v>102418.4465116279</v>
      </c>
      <c r="U175" s="45">
        <f t="shared" si="71"/>
        <v>93790.377777777772</v>
      </c>
      <c r="V175" s="45">
        <f t="shared" si="73"/>
        <v>98905.220408163266</v>
      </c>
      <c r="W175" s="38">
        <f t="shared" si="74"/>
        <v>78498.601522378885</v>
      </c>
      <c r="Y175" s="26" t="s">
        <v>164</v>
      </c>
      <c r="Z175" s="24" t="s">
        <v>166</v>
      </c>
      <c r="AA175" s="46">
        <f t="shared" si="85"/>
        <v>10.033935860058309</v>
      </c>
      <c r="AB175" s="45">
        <f t="shared" si="86"/>
        <v>30.81154195011338</v>
      </c>
      <c r="AC175" s="45">
        <f t="shared" si="87"/>
        <v>28.81890440386681</v>
      </c>
      <c r="AD175" s="45">
        <f t="shared" ref="AD175:AD206" si="92">S175/$C$5/2</f>
        <v>30.837170553935859</v>
      </c>
      <c r="AE175" s="45">
        <f t="shared" si="90"/>
        <v>29.859605396976065</v>
      </c>
      <c r="AF175" s="45">
        <f t="shared" si="91"/>
        <v>27.344133462908971</v>
      </c>
      <c r="AG175" s="45">
        <f t="shared" si="75"/>
        <v>28.835341226869758</v>
      </c>
      <c r="AH175" s="38">
        <f t="shared" si="76"/>
        <v>22.88588965667023</v>
      </c>
      <c r="AI175" s="61">
        <f t="shared" si="77"/>
        <v>-0.20632499277156557</v>
      </c>
      <c r="AK175" s="26" t="s">
        <v>164</v>
      </c>
      <c r="AL175" s="24" t="s">
        <v>166</v>
      </c>
      <c r="AM175" s="46">
        <v>523</v>
      </c>
      <c r="AN175" s="45">
        <v>1510</v>
      </c>
      <c r="AO175" s="45">
        <v>1513</v>
      </c>
      <c r="AP175" s="45">
        <v>1594</v>
      </c>
      <c r="AQ175" s="45">
        <v>1672</v>
      </c>
      <c r="AR175" s="45">
        <v>1710</v>
      </c>
      <c r="AS175" s="45">
        <v>1776</v>
      </c>
      <c r="AT175" s="38">
        <v>1600</v>
      </c>
      <c r="AU175" s="61">
        <f t="shared" si="72"/>
        <v>-9.9099099099099086E-2</v>
      </c>
      <c r="AW175" s="26" t="s">
        <v>164</v>
      </c>
      <c r="AX175" s="24" t="s">
        <v>166</v>
      </c>
      <c r="AY175" s="46">
        <v>92</v>
      </c>
      <c r="AZ175" s="45">
        <v>132</v>
      </c>
      <c r="BA175" s="45">
        <v>140</v>
      </c>
      <c r="BB175" s="45">
        <v>156</v>
      </c>
      <c r="BC175" s="45">
        <v>157</v>
      </c>
      <c r="BD175" s="45">
        <v>154</v>
      </c>
      <c r="BE175" s="45">
        <v>149</v>
      </c>
      <c r="BF175" s="38">
        <v>140</v>
      </c>
      <c r="BG175" s="61">
        <f t="shared" si="78"/>
        <v>-6.0402684563758413E-2</v>
      </c>
    </row>
    <row r="176" spans="2:59" x14ac:dyDescent="0.2">
      <c r="B176" s="26" t="s">
        <v>164</v>
      </c>
      <c r="C176" s="24" t="s">
        <v>167</v>
      </c>
      <c r="D176" s="46">
        <v>3570253</v>
      </c>
      <c r="E176" s="45">
        <v>11429872</v>
      </c>
      <c r="F176" s="45">
        <v>12477252</v>
      </c>
      <c r="G176" s="45">
        <v>14237614</v>
      </c>
      <c r="H176" s="45">
        <v>15003954</v>
      </c>
      <c r="I176" s="45">
        <v>16126952</v>
      </c>
      <c r="J176" s="45">
        <v>19007440</v>
      </c>
      <c r="K176" s="44">
        <v>10099746</v>
      </c>
      <c r="L176" s="38">
        <v>8706306.8840629905</v>
      </c>
      <c r="M176" s="61"/>
      <c r="N176" s="26" t="s">
        <v>164</v>
      </c>
      <c r="O176" s="24" t="s">
        <v>167</v>
      </c>
      <c r="P176" s="46">
        <f t="shared" ref="P176:P208" si="93">(D176*2)/$C$3</f>
        <v>21001.488235294117</v>
      </c>
      <c r="Q176" s="45">
        <f t="shared" ref="Q176:Q208" si="94">(E176*2)/$D$3</f>
        <v>63499.288888888892</v>
      </c>
      <c r="R176" s="45">
        <f t="shared" ref="R176:R207" si="95">(F176*2)/$E$3</f>
        <v>65669.747368421056</v>
      </c>
      <c r="S176" s="45">
        <f t="shared" si="70"/>
        <v>71188.070000000007</v>
      </c>
      <c r="T176" s="45">
        <f t="shared" si="89"/>
        <v>69785.832558139533</v>
      </c>
      <c r="U176" s="45">
        <f t="shared" si="71"/>
        <v>71675.342222222229</v>
      </c>
      <c r="V176" s="45">
        <f t="shared" si="73"/>
        <v>77581.387755102041</v>
      </c>
      <c r="W176" s="38">
        <f t="shared" si="74"/>
        <v>56903.966562503214</v>
      </c>
      <c r="Y176" s="26" t="s">
        <v>164</v>
      </c>
      <c r="Z176" s="24" t="s">
        <v>167</v>
      </c>
      <c r="AA176" s="46">
        <f t="shared" ref="AA176:AA208" si="96">P176/$C$5/2</f>
        <v>6.1228828674326872</v>
      </c>
      <c r="AB176" s="45">
        <f t="shared" ref="AB176:AB208" si="97">Q176/$C$5/2</f>
        <v>18.512912212504052</v>
      </c>
      <c r="AC176" s="45">
        <f t="shared" ref="AC176:AC208" si="98">R176/$C$5/2</f>
        <v>19.145698941230627</v>
      </c>
      <c r="AD176" s="45">
        <f t="shared" si="92"/>
        <v>20.754539358600585</v>
      </c>
      <c r="AE176" s="45">
        <f t="shared" si="90"/>
        <v>20.345723777883247</v>
      </c>
      <c r="AF176" s="45">
        <f t="shared" si="91"/>
        <v>20.896601230968582</v>
      </c>
      <c r="AG176" s="45">
        <f t="shared" si="75"/>
        <v>22.618480395073483</v>
      </c>
      <c r="AH176" s="38">
        <f t="shared" si="76"/>
        <v>16.590077715015514</v>
      </c>
      <c r="AI176" s="61">
        <f t="shared" si="77"/>
        <v>-0.26652553906189969</v>
      </c>
      <c r="AK176" s="26" t="s">
        <v>164</v>
      </c>
      <c r="AL176" s="24" t="s">
        <v>167</v>
      </c>
      <c r="AM176" s="46">
        <v>268</v>
      </c>
      <c r="AN176" s="45">
        <v>809</v>
      </c>
      <c r="AO176" s="45">
        <v>924</v>
      </c>
      <c r="AP176" s="45">
        <v>999</v>
      </c>
      <c r="AQ176" s="45">
        <v>1090</v>
      </c>
      <c r="AR176" s="45">
        <v>1139</v>
      </c>
      <c r="AS176" s="45">
        <v>1209</v>
      </c>
      <c r="AT176" s="38">
        <v>1076</v>
      </c>
      <c r="AU176" s="61">
        <f t="shared" si="72"/>
        <v>-0.11000827129859392</v>
      </c>
      <c r="AW176" s="26" t="s">
        <v>164</v>
      </c>
      <c r="AX176" s="24" t="s">
        <v>167</v>
      </c>
      <c r="AY176" s="46">
        <v>65</v>
      </c>
      <c r="AZ176" s="45">
        <v>116</v>
      </c>
      <c r="BA176" s="45">
        <v>128</v>
      </c>
      <c r="BB176" s="45">
        <v>130</v>
      </c>
      <c r="BC176" s="45">
        <v>133</v>
      </c>
      <c r="BD176" s="45">
        <v>148</v>
      </c>
      <c r="BE176" s="45">
        <v>151</v>
      </c>
      <c r="BF176" s="38">
        <v>125</v>
      </c>
      <c r="BG176" s="61">
        <f t="shared" si="78"/>
        <v>-0.17218543046357615</v>
      </c>
    </row>
    <row r="177" spans="2:59" x14ac:dyDescent="0.2">
      <c r="B177" s="26" t="s">
        <v>164</v>
      </c>
      <c r="C177" s="24" t="s">
        <v>168</v>
      </c>
      <c r="D177" s="46">
        <v>10629815</v>
      </c>
      <c r="E177" s="45">
        <v>36013938</v>
      </c>
      <c r="F177" s="45">
        <v>35424767</v>
      </c>
      <c r="G177" s="45">
        <v>40794890</v>
      </c>
      <c r="H177" s="45">
        <v>41595970</v>
      </c>
      <c r="I177" s="45">
        <v>45179476</v>
      </c>
      <c r="J177" s="45">
        <v>55483225</v>
      </c>
      <c r="K177" s="44">
        <v>31097926</v>
      </c>
      <c r="L177" s="38">
        <v>26807415.474991299</v>
      </c>
      <c r="M177" s="61"/>
      <c r="N177" s="26" t="s">
        <v>164</v>
      </c>
      <c r="O177" s="24" t="s">
        <v>168</v>
      </c>
      <c r="P177" s="46">
        <f t="shared" si="93"/>
        <v>62528.323529411762</v>
      </c>
      <c r="Q177" s="45">
        <f t="shared" si="94"/>
        <v>200077.43333333332</v>
      </c>
      <c r="R177" s="45">
        <f t="shared" si="95"/>
        <v>186446.14210526316</v>
      </c>
      <c r="S177" s="45">
        <f t="shared" si="70"/>
        <v>203974.45</v>
      </c>
      <c r="T177" s="45">
        <f t="shared" si="89"/>
        <v>193469.62790697673</v>
      </c>
      <c r="U177" s="45">
        <f t="shared" si="71"/>
        <v>200797.67111111112</v>
      </c>
      <c r="V177" s="45">
        <f t="shared" si="73"/>
        <v>226462.14285714287</v>
      </c>
      <c r="W177" s="38">
        <f t="shared" si="74"/>
        <v>175211.86584961633</v>
      </c>
      <c r="Y177" s="26" t="s">
        <v>164</v>
      </c>
      <c r="Z177" s="24" t="s">
        <v>168</v>
      </c>
      <c r="AA177" s="46">
        <f t="shared" si="96"/>
        <v>18.229831932773109</v>
      </c>
      <c r="AB177" s="45">
        <f t="shared" si="97"/>
        <v>58.331613216715255</v>
      </c>
      <c r="AC177" s="45">
        <f t="shared" si="98"/>
        <v>54.35747583243824</v>
      </c>
      <c r="AD177" s="45">
        <f t="shared" si="92"/>
        <v>59.467769679300297</v>
      </c>
      <c r="AE177" s="45">
        <f t="shared" si="90"/>
        <v>56.4051393314801</v>
      </c>
      <c r="AF177" s="45">
        <f t="shared" si="91"/>
        <v>58.541595076125688</v>
      </c>
      <c r="AG177" s="45">
        <f t="shared" si="75"/>
        <v>66.023948354852152</v>
      </c>
      <c r="AH177" s="38">
        <f t="shared" si="76"/>
        <v>51.082176632541206</v>
      </c>
      <c r="AI177" s="61">
        <f t="shared" si="77"/>
        <v>-0.22630836377741204</v>
      </c>
      <c r="AK177" s="26" t="s">
        <v>164</v>
      </c>
      <c r="AL177" s="24" t="s">
        <v>168</v>
      </c>
      <c r="AM177" s="46">
        <v>904</v>
      </c>
      <c r="AN177" s="45">
        <v>2779</v>
      </c>
      <c r="AO177" s="45">
        <v>2905</v>
      </c>
      <c r="AP177" s="45">
        <v>3070</v>
      </c>
      <c r="AQ177" s="45">
        <v>3254</v>
      </c>
      <c r="AR177" s="45">
        <v>3378</v>
      </c>
      <c r="AS177" s="45">
        <v>3751</v>
      </c>
      <c r="AT177" s="38">
        <v>3165</v>
      </c>
      <c r="AU177" s="61">
        <f t="shared" si="72"/>
        <v>-0.15622500666488937</v>
      </c>
      <c r="AW177" s="26" t="s">
        <v>164</v>
      </c>
      <c r="AX177" s="24" t="s">
        <v>168</v>
      </c>
      <c r="AY177" s="46">
        <v>107</v>
      </c>
      <c r="AZ177" s="45">
        <v>153</v>
      </c>
      <c r="BA177" s="45">
        <v>161</v>
      </c>
      <c r="BB177" s="45">
        <v>174</v>
      </c>
      <c r="BC177" s="45">
        <v>170</v>
      </c>
      <c r="BD177" s="45">
        <v>193</v>
      </c>
      <c r="BE177" s="45">
        <v>194</v>
      </c>
      <c r="BF177" s="38">
        <v>174</v>
      </c>
      <c r="BG177" s="61">
        <f t="shared" si="78"/>
        <v>-0.10309278350515461</v>
      </c>
    </row>
    <row r="178" spans="2:59" x14ac:dyDescent="0.2">
      <c r="B178" s="26" t="s">
        <v>164</v>
      </c>
      <c r="C178" s="24" t="s">
        <v>169</v>
      </c>
      <c r="D178" s="46">
        <v>15477286</v>
      </c>
      <c r="E178" s="45">
        <v>58021451</v>
      </c>
      <c r="F178" s="45">
        <v>60556612</v>
      </c>
      <c r="G178" s="45">
        <v>66431107</v>
      </c>
      <c r="H178" s="45">
        <v>68435402</v>
      </c>
      <c r="I178" s="45">
        <v>79602863</v>
      </c>
      <c r="J178" s="45">
        <v>91956106</v>
      </c>
      <c r="K178" s="44">
        <v>53121739</v>
      </c>
      <c r="L178" s="38">
        <v>45792652.800287992</v>
      </c>
      <c r="M178" s="61"/>
      <c r="N178" s="26" t="s">
        <v>164</v>
      </c>
      <c r="O178" s="24" t="s">
        <v>169</v>
      </c>
      <c r="P178" s="46">
        <f t="shared" si="93"/>
        <v>91042.858823529416</v>
      </c>
      <c r="Q178" s="45">
        <f t="shared" si="94"/>
        <v>322341.39444444445</v>
      </c>
      <c r="R178" s="45">
        <f t="shared" si="95"/>
        <v>318719.01052631577</v>
      </c>
      <c r="S178" s="45">
        <f t="shared" si="70"/>
        <v>332155.53499999997</v>
      </c>
      <c r="T178" s="45">
        <f t="shared" si="89"/>
        <v>318304.19534883724</v>
      </c>
      <c r="U178" s="45">
        <f t="shared" si="71"/>
        <v>353790.50222222222</v>
      </c>
      <c r="V178" s="45">
        <f t="shared" si="73"/>
        <v>375331.04489795916</v>
      </c>
      <c r="W178" s="38">
        <f t="shared" si="74"/>
        <v>299298.38431560784</v>
      </c>
      <c r="Y178" s="26" t="s">
        <v>164</v>
      </c>
      <c r="Z178" s="24" t="s">
        <v>169</v>
      </c>
      <c r="AA178" s="46">
        <f t="shared" si="96"/>
        <v>26.543107528725777</v>
      </c>
      <c r="AB178" s="45">
        <f t="shared" si="97"/>
        <v>93.977082928409459</v>
      </c>
      <c r="AC178" s="45">
        <f t="shared" si="98"/>
        <v>92.920994322541048</v>
      </c>
      <c r="AD178" s="45">
        <f t="shared" si="92"/>
        <v>96.838348396501445</v>
      </c>
      <c r="AE178" s="45">
        <f t="shared" si="90"/>
        <v>92.800056953013765</v>
      </c>
      <c r="AF178" s="45">
        <f t="shared" si="91"/>
        <v>103.14591901522513</v>
      </c>
      <c r="AG178" s="45">
        <f t="shared" si="75"/>
        <v>109.4259606116499</v>
      </c>
      <c r="AH178" s="38">
        <f t="shared" si="76"/>
        <v>87.259004173646602</v>
      </c>
      <c r="AI178" s="61">
        <f t="shared" si="77"/>
        <v>-0.2025749311598305</v>
      </c>
      <c r="AK178" s="26" t="s">
        <v>164</v>
      </c>
      <c r="AL178" s="24" t="s">
        <v>169</v>
      </c>
      <c r="AM178" s="46">
        <v>1367</v>
      </c>
      <c r="AN178" s="45">
        <v>4280</v>
      </c>
      <c r="AO178" s="45">
        <v>4636</v>
      </c>
      <c r="AP178" s="45">
        <v>4905</v>
      </c>
      <c r="AQ178" s="45">
        <v>5239</v>
      </c>
      <c r="AR178" s="45">
        <v>5785</v>
      </c>
      <c r="AS178" s="45">
        <v>6202</v>
      </c>
      <c r="AT178" s="38">
        <v>5415</v>
      </c>
      <c r="AU178" s="61">
        <f t="shared" si="72"/>
        <v>-0.12689455014511453</v>
      </c>
      <c r="AW178" s="26" t="s">
        <v>164</v>
      </c>
      <c r="AX178" s="24" t="s">
        <v>169</v>
      </c>
      <c r="AY178" s="46">
        <v>203</v>
      </c>
      <c r="AZ178" s="45">
        <v>313</v>
      </c>
      <c r="BA178" s="45">
        <v>346</v>
      </c>
      <c r="BB178" s="45">
        <v>363</v>
      </c>
      <c r="BC178" s="45">
        <v>362</v>
      </c>
      <c r="BD178" s="45">
        <v>390</v>
      </c>
      <c r="BE178" s="45">
        <v>377</v>
      </c>
      <c r="BF178" s="38">
        <v>334</v>
      </c>
      <c r="BG178" s="61">
        <f t="shared" si="78"/>
        <v>-0.11405835543766574</v>
      </c>
    </row>
    <row r="179" spans="2:59" x14ac:dyDescent="0.2">
      <c r="B179" s="26" t="s">
        <v>164</v>
      </c>
      <c r="C179" s="24" t="s">
        <v>170</v>
      </c>
      <c r="D179" s="46">
        <v>3584523</v>
      </c>
      <c r="E179" s="45">
        <v>12715924</v>
      </c>
      <c r="F179" s="45">
        <v>10901192</v>
      </c>
      <c r="G179" s="45">
        <v>10926796</v>
      </c>
      <c r="H179" s="45">
        <v>11929676</v>
      </c>
      <c r="I179" s="45">
        <v>15374658</v>
      </c>
      <c r="J179" s="45">
        <v>18216954</v>
      </c>
      <c r="K179" s="44">
        <v>10392239</v>
      </c>
      <c r="L179" s="38">
        <v>8958445.2863000613</v>
      </c>
      <c r="M179" s="61"/>
      <c r="N179" s="26" t="s">
        <v>164</v>
      </c>
      <c r="O179" s="24" t="s">
        <v>170</v>
      </c>
      <c r="P179" s="46">
        <f t="shared" si="93"/>
        <v>21085.429411764704</v>
      </c>
      <c r="Q179" s="45">
        <f t="shared" si="94"/>
        <v>70644.022222222222</v>
      </c>
      <c r="R179" s="45">
        <f t="shared" si="95"/>
        <v>57374.694736842102</v>
      </c>
      <c r="S179" s="45">
        <f t="shared" si="70"/>
        <v>54633.98</v>
      </c>
      <c r="T179" s="45">
        <f t="shared" si="89"/>
        <v>55486.86511627907</v>
      </c>
      <c r="U179" s="45">
        <f t="shared" si="71"/>
        <v>68331.813333333339</v>
      </c>
      <c r="V179" s="45">
        <f t="shared" si="73"/>
        <v>74354.914285714287</v>
      </c>
      <c r="W179" s="38">
        <f t="shared" si="74"/>
        <v>58551.929975817395</v>
      </c>
      <c r="Y179" s="26" t="s">
        <v>164</v>
      </c>
      <c r="Z179" s="24" t="s">
        <v>170</v>
      </c>
      <c r="AA179" s="46">
        <f t="shared" si="96"/>
        <v>6.1473555136340243</v>
      </c>
      <c r="AB179" s="45">
        <f t="shared" si="97"/>
        <v>20.595924846128927</v>
      </c>
      <c r="AC179" s="45">
        <f t="shared" si="98"/>
        <v>16.727316249808194</v>
      </c>
      <c r="AD179" s="45">
        <f t="shared" si="92"/>
        <v>15.928274052478136</v>
      </c>
      <c r="AE179" s="45">
        <f t="shared" si="90"/>
        <v>16.176928605329174</v>
      </c>
      <c r="AF179" s="45">
        <f t="shared" si="91"/>
        <v>19.921811467444122</v>
      </c>
      <c r="AG179" s="45">
        <f t="shared" si="75"/>
        <v>21.677817576009996</v>
      </c>
      <c r="AH179" s="38">
        <f t="shared" si="76"/>
        <v>17.070533520646471</v>
      </c>
      <c r="AI179" s="61">
        <f t="shared" si="77"/>
        <v>-0.21253449703637273</v>
      </c>
      <c r="AK179" s="26" t="s">
        <v>164</v>
      </c>
      <c r="AL179" s="24" t="s">
        <v>170</v>
      </c>
      <c r="AM179" s="46">
        <v>370</v>
      </c>
      <c r="AN179" s="45">
        <v>1113</v>
      </c>
      <c r="AO179" s="45">
        <v>1102</v>
      </c>
      <c r="AP179" s="45">
        <v>1088</v>
      </c>
      <c r="AQ179" s="45">
        <v>1083</v>
      </c>
      <c r="AR179" s="45">
        <v>1355</v>
      </c>
      <c r="AS179" s="45">
        <v>1483</v>
      </c>
      <c r="AT179" s="38">
        <v>1311</v>
      </c>
      <c r="AU179" s="61">
        <f t="shared" si="72"/>
        <v>-0.11598111935266353</v>
      </c>
      <c r="AW179" s="26" t="s">
        <v>164</v>
      </c>
      <c r="AX179" s="24" t="s">
        <v>170</v>
      </c>
      <c r="AY179" s="46">
        <v>24</v>
      </c>
      <c r="AZ179" s="45">
        <v>35</v>
      </c>
      <c r="BA179" s="45">
        <v>45</v>
      </c>
      <c r="BB179" s="45">
        <v>48</v>
      </c>
      <c r="BC179" s="45">
        <v>53</v>
      </c>
      <c r="BD179" s="45">
        <v>56</v>
      </c>
      <c r="BE179" s="45">
        <v>58</v>
      </c>
      <c r="BF179" s="38">
        <v>51</v>
      </c>
      <c r="BG179" s="61">
        <f t="shared" si="78"/>
        <v>-0.12068965517241381</v>
      </c>
    </row>
    <row r="180" spans="2:59" x14ac:dyDescent="0.2">
      <c r="B180" s="26" t="s">
        <v>164</v>
      </c>
      <c r="C180" s="24" t="s">
        <v>171</v>
      </c>
      <c r="D180" s="46">
        <v>12027561</v>
      </c>
      <c r="E180" s="45">
        <v>42165839</v>
      </c>
      <c r="F180" s="45">
        <v>46605575</v>
      </c>
      <c r="G180" s="45">
        <v>45850790</v>
      </c>
      <c r="H180" s="45">
        <v>49181246</v>
      </c>
      <c r="I180" s="45">
        <v>52401901</v>
      </c>
      <c r="J180" s="45">
        <v>61408849</v>
      </c>
      <c r="K180" s="44">
        <v>34640720</v>
      </c>
      <c r="L180" s="38">
        <v>29861418.198526826</v>
      </c>
      <c r="M180" s="61"/>
      <c r="N180" s="26" t="s">
        <v>164</v>
      </c>
      <c r="O180" s="24" t="s">
        <v>171</v>
      </c>
      <c r="P180" s="46">
        <f t="shared" si="93"/>
        <v>70750.358823529416</v>
      </c>
      <c r="Q180" s="45">
        <f t="shared" si="94"/>
        <v>234254.66111111111</v>
      </c>
      <c r="R180" s="45">
        <f t="shared" si="95"/>
        <v>245292.5</v>
      </c>
      <c r="S180" s="45">
        <f t="shared" si="70"/>
        <v>229253.95</v>
      </c>
      <c r="T180" s="45">
        <f t="shared" si="89"/>
        <v>228749.98139534885</v>
      </c>
      <c r="U180" s="45">
        <f t="shared" si="71"/>
        <v>232897.33777777778</v>
      </c>
      <c r="V180" s="45">
        <f t="shared" si="73"/>
        <v>250648.36326530614</v>
      </c>
      <c r="W180" s="38">
        <f t="shared" si="74"/>
        <v>195172.66796422761</v>
      </c>
      <c r="Y180" s="26" t="s">
        <v>164</v>
      </c>
      <c r="Z180" s="24" t="s">
        <v>171</v>
      </c>
      <c r="AA180" s="46">
        <f t="shared" si="96"/>
        <v>20.626926770708284</v>
      </c>
      <c r="AB180" s="45">
        <f t="shared" si="97"/>
        <v>68.295819565921605</v>
      </c>
      <c r="AC180" s="45">
        <f t="shared" si="98"/>
        <v>71.513848396501459</v>
      </c>
      <c r="AD180" s="45">
        <f t="shared" si="92"/>
        <v>66.837886297376102</v>
      </c>
      <c r="AE180" s="45">
        <f t="shared" si="90"/>
        <v>66.690956675028815</v>
      </c>
      <c r="AF180" s="45">
        <f t="shared" si="91"/>
        <v>67.900098477486239</v>
      </c>
      <c r="AG180" s="45">
        <f t="shared" si="75"/>
        <v>73.075324567144648</v>
      </c>
      <c r="AH180" s="38">
        <f t="shared" si="76"/>
        <v>56.901652467704842</v>
      </c>
      <c r="AI180" s="61">
        <f t="shared" si="77"/>
        <v>-0.22132877541417917</v>
      </c>
      <c r="AK180" s="26" t="s">
        <v>164</v>
      </c>
      <c r="AL180" s="24" t="s">
        <v>171</v>
      </c>
      <c r="AM180" s="46">
        <v>943</v>
      </c>
      <c r="AN180" s="45">
        <v>2799</v>
      </c>
      <c r="AO180" s="45">
        <v>3036</v>
      </c>
      <c r="AP180" s="45">
        <v>3010</v>
      </c>
      <c r="AQ180" s="45">
        <v>3279</v>
      </c>
      <c r="AR180" s="45">
        <v>3420</v>
      </c>
      <c r="AS180" s="45">
        <v>4044</v>
      </c>
      <c r="AT180" s="38">
        <v>3558</v>
      </c>
      <c r="AU180" s="61">
        <f t="shared" si="72"/>
        <v>-0.12017804154302669</v>
      </c>
      <c r="AW180" s="26" t="s">
        <v>164</v>
      </c>
      <c r="AX180" s="24" t="s">
        <v>171</v>
      </c>
      <c r="AY180" s="46">
        <v>152</v>
      </c>
      <c r="AZ180" s="45">
        <v>259</v>
      </c>
      <c r="BA180" s="45">
        <v>275</v>
      </c>
      <c r="BB180" s="45">
        <v>285</v>
      </c>
      <c r="BC180" s="45">
        <v>294</v>
      </c>
      <c r="BD180" s="45">
        <v>293</v>
      </c>
      <c r="BE180" s="45">
        <v>299</v>
      </c>
      <c r="BF180" s="38">
        <v>266</v>
      </c>
      <c r="BG180" s="61">
        <f t="shared" si="78"/>
        <v>-0.11036789297658867</v>
      </c>
    </row>
    <row r="181" spans="2:59" x14ac:dyDescent="0.2">
      <c r="B181" s="26" t="s">
        <v>164</v>
      </c>
      <c r="C181" s="24" t="s">
        <v>172</v>
      </c>
      <c r="D181" s="46">
        <v>4656646</v>
      </c>
      <c r="E181" s="45">
        <v>17530023</v>
      </c>
      <c r="F181" s="45">
        <v>18745468</v>
      </c>
      <c r="G181" s="45">
        <v>20166002</v>
      </c>
      <c r="H181" s="45">
        <v>21424847</v>
      </c>
      <c r="I181" s="45">
        <v>23664973</v>
      </c>
      <c r="J181" s="45">
        <v>27710394</v>
      </c>
      <c r="K181" s="44">
        <v>14349229</v>
      </c>
      <c r="L181" s="38">
        <v>12369498.324383238</v>
      </c>
      <c r="M181" s="61"/>
      <c r="N181" s="26" t="s">
        <v>164</v>
      </c>
      <c r="O181" s="24" t="s">
        <v>172</v>
      </c>
      <c r="P181" s="46">
        <f t="shared" si="93"/>
        <v>27392.035294117646</v>
      </c>
      <c r="Q181" s="45">
        <f t="shared" si="94"/>
        <v>97389.016666666663</v>
      </c>
      <c r="R181" s="45">
        <f t="shared" si="95"/>
        <v>98660.357894736837</v>
      </c>
      <c r="S181" s="45">
        <f t="shared" si="70"/>
        <v>100830.01</v>
      </c>
      <c r="T181" s="45">
        <f t="shared" si="89"/>
        <v>99650.45116279069</v>
      </c>
      <c r="U181" s="45">
        <f t="shared" si="71"/>
        <v>105177.65777777777</v>
      </c>
      <c r="V181" s="45">
        <f t="shared" si="73"/>
        <v>113103.64897959183</v>
      </c>
      <c r="W181" s="38">
        <f t="shared" si="74"/>
        <v>80846.394277014624</v>
      </c>
      <c r="Y181" s="26" t="s">
        <v>164</v>
      </c>
      <c r="Z181" s="24" t="s">
        <v>172</v>
      </c>
      <c r="AA181" s="46">
        <f t="shared" si="96"/>
        <v>7.9860161207340079</v>
      </c>
      <c r="AB181" s="45">
        <f t="shared" si="97"/>
        <v>28.393299319727891</v>
      </c>
      <c r="AC181" s="45">
        <f t="shared" si="98"/>
        <v>28.76395273899033</v>
      </c>
      <c r="AD181" s="45">
        <f t="shared" si="92"/>
        <v>29.396504373177841</v>
      </c>
      <c r="AE181" s="45">
        <f t="shared" si="90"/>
        <v>29.052609668452096</v>
      </c>
      <c r="AF181" s="45">
        <f t="shared" si="91"/>
        <v>30.664040168448331</v>
      </c>
      <c r="AG181" s="45">
        <f t="shared" si="75"/>
        <v>32.974824775391205</v>
      </c>
      <c r="AH181" s="38">
        <f t="shared" si="76"/>
        <v>23.570377340237499</v>
      </c>
      <c r="AI181" s="61">
        <f t="shared" si="77"/>
        <v>-0.28520083121630879</v>
      </c>
      <c r="AK181" s="26" t="s">
        <v>164</v>
      </c>
      <c r="AL181" s="24" t="s">
        <v>172</v>
      </c>
      <c r="AM181" s="46">
        <v>376</v>
      </c>
      <c r="AN181" s="45">
        <v>1154</v>
      </c>
      <c r="AO181" s="45">
        <v>1299</v>
      </c>
      <c r="AP181" s="45">
        <v>1347</v>
      </c>
      <c r="AQ181" s="45">
        <v>1523</v>
      </c>
      <c r="AR181" s="45">
        <v>1595</v>
      </c>
      <c r="AS181" s="45">
        <v>1903</v>
      </c>
      <c r="AT181" s="38">
        <v>1509</v>
      </c>
      <c r="AU181" s="61">
        <f t="shared" si="72"/>
        <v>-0.20704151339989485</v>
      </c>
      <c r="AW181" s="26" t="s">
        <v>164</v>
      </c>
      <c r="AX181" s="24" t="s">
        <v>172</v>
      </c>
      <c r="AY181" s="46">
        <v>75</v>
      </c>
      <c r="AZ181" s="45">
        <v>110</v>
      </c>
      <c r="BA181" s="45">
        <v>117</v>
      </c>
      <c r="BB181" s="45">
        <v>131</v>
      </c>
      <c r="BC181" s="45">
        <v>128</v>
      </c>
      <c r="BD181" s="45">
        <v>136</v>
      </c>
      <c r="BE181" s="45">
        <v>132</v>
      </c>
      <c r="BF181" s="38">
        <v>120</v>
      </c>
      <c r="BG181" s="61">
        <f t="shared" si="78"/>
        <v>-9.0909090909090939E-2</v>
      </c>
    </row>
    <row r="182" spans="2:59" x14ac:dyDescent="0.2">
      <c r="B182" s="29" t="s">
        <v>164</v>
      </c>
      <c r="C182" s="28" t="s">
        <v>173</v>
      </c>
      <c r="D182" s="51">
        <v>2843490</v>
      </c>
      <c r="E182" s="52">
        <v>10397878</v>
      </c>
      <c r="F182" s="52">
        <v>9730851</v>
      </c>
      <c r="G182" s="52">
        <v>10360789</v>
      </c>
      <c r="H182" s="52">
        <v>11905912</v>
      </c>
      <c r="I182" s="52">
        <v>12700065</v>
      </c>
      <c r="J182" s="52">
        <v>16367446</v>
      </c>
      <c r="K182" s="70">
        <v>10090397</v>
      </c>
      <c r="L182" s="53">
        <v>8698247.7444510534</v>
      </c>
      <c r="M182" s="61"/>
      <c r="N182" s="29" t="s">
        <v>164</v>
      </c>
      <c r="O182" s="28" t="s">
        <v>173</v>
      </c>
      <c r="P182" s="51">
        <f t="shared" si="93"/>
        <v>16726.411764705881</v>
      </c>
      <c r="Q182" s="52">
        <f t="shared" si="94"/>
        <v>57765.988888888889</v>
      </c>
      <c r="R182" s="52">
        <f t="shared" si="95"/>
        <v>51215.005263157895</v>
      </c>
      <c r="S182" s="52">
        <f t="shared" si="70"/>
        <v>51803.945</v>
      </c>
      <c r="T182" s="52">
        <f t="shared" si="89"/>
        <v>55376.334883720927</v>
      </c>
      <c r="U182" s="52">
        <f t="shared" si="71"/>
        <v>56444.73333333333</v>
      </c>
      <c r="V182" s="52">
        <f t="shared" si="73"/>
        <v>66805.90204081632</v>
      </c>
      <c r="W182" s="53">
        <f t="shared" si="74"/>
        <v>56851.292447392509</v>
      </c>
      <c r="Y182" s="29" t="s">
        <v>164</v>
      </c>
      <c r="Z182" s="28" t="s">
        <v>173</v>
      </c>
      <c r="AA182" s="51">
        <f t="shared" si="96"/>
        <v>4.8765048876693529</v>
      </c>
      <c r="AB182" s="52">
        <f t="shared" si="97"/>
        <v>16.841396177518625</v>
      </c>
      <c r="AC182" s="52">
        <f t="shared" si="98"/>
        <v>14.931488414914838</v>
      </c>
      <c r="AD182" s="52">
        <f t="shared" si="92"/>
        <v>15.103190962099125</v>
      </c>
      <c r="AE182" s="52">
        <f t="shared" si="90"/>
        <v>16.144704047732048</v>
      </c>
      <c r="AF182" s="52">
        <f t="shared" si="91"/>
        <v>16.456190476190475</v>
      </c>
      <c r="AG182" s="52">
        <f t="shared" si="75"/>
        <v>19.476939370500386</v>
      </c>
      <c r="AH182" s="53">
        <f t="shared" si="76"/>
        <v>16.574720830143587</v>
      </c>
      <c r="AI182" s="61">
        <f t="shared" si="77"/>
        <v>-0.14900793626500042</v>
      </c>
      <c r="AK182" s="29" t="s">
        <v>164</v>
      </c>
      <c r="AL182" s="28" t="s">
        <v>173</v>
      </c>
      <c r="AM182" s="51">
        <v>256</v>
      </c>
      <c r="AN182" s="52">
        <v>789</v>
      </c>
      <c r="AO182" s="52">
        <v>756</v>
      </c>
      <c r="AP182" s="52">
        <v>787</v>
      </c>
      <c r="AQ182" s="52">
        <v>898</v>
      </c>
      <c r="AR182" s="52">
        <v>974</v>
      </c>
      <c r="AS182" s="52">
        <v>1266</v>
      </c>
      <c r="AT182" s="53">
        <v>1066</v>
      </c>
      <c r="AU182" s="61">
        <f t="shared" si="72"/>
        <v>-0.15797788309636651</v>
      </c>
      <c r="AW182" s="29" t="s">
        <v>164</v>
      </c>
      <c r="AX182" s="28" t="s">
        <v>173</v>
      </c>
      <c r="AY182" s="51">
        <v>43</v>
      </c>
      <c r="AZ182" s="52">
        <v>56</v>
      </c>
      <c r="BA182" s="52">
        <v>72</v>
      </c>
      <c r="BB182" s="52">
        <v>69</v>
      </c>
      <c r="BC182" s="52">
        <v>77</v>
      </c>
      <c r="BD182" s="52">
        <v>86</v>
      </c>
      <c r="BE182" s="52">
        <v>76</v>
      </c>
      <c r="BF182" s="53">
        <v>66</v>
      </c>
      <c r="BG182" s="61">
        <f t="shared" si="78"/>
        <v>-0.13157894736842102</v>
      </c>
    </row>
    <row r="183" spans="2:59" x14ac:dyDescent="0.2">
      <c r="B183" s="26" t="s">
        <v>174</v>
      </c>
      <c r="C183" s="24" t="s">
        <v>174</v>
      </c>
      <c r="D183" s="46">
        <v>106788848</v>
      </c>
      <c r="E183" s="45">
        <v>423476328</v>
      </c>
      <c r="F183" s="45">
        <v>440453359</v>
      </c>
      <c r="G183" s="45">
        <v>493364120</v>
      </c>
      <c r="H183" s="45">
        <v>514128224</v>
      </c>
      <c r="I183" s="45">
        <v>591882149</v>
      </c>
      <c r="J183" s="45">
        <v>693008448</v>
      </c>
      <c r="K183" s="44">
        <v>392811119</v>
      </c>
      <c r="L183" s="38">
        <v>338615857.21920002</v>
      </c>
      <c r="M183" s="61"/>
      <c r="N183" s="26" t="s">
        <v>174</v>
      </c>
      <c r="O183" s="24" t="s">
        <v>174</v>
      </c>
      <c r="P183" s="46">
        <f t="shared" si="93"/>
        <v>628169.69411764701</v>
      </c>
      <c r="Q183" s="45">
        <f t="shared" si="94"/>
        <v>2352646.2666666666</v>
      </c>
      <c r="R183" s="45">
        <f t="shared" si="95"/>
        <v>2318175.5736842104</v>
      </c>
      <c r="S183" s="45">
        <f t="shared" si="70"/>
        <v>2466820.6</v>
      </c>
      <c r="T183" s="45">
        <f t="shared" si="89"/>
        <v>2391294.0651162793</v>
      </c>
      <c r="U183" s="45">
        <f t="shared" si="71"/>
        <v>2630587.3288888889</v>
      </c>
      <c r="V183" s="45">
        <f t="shared" si="73"/>
        <v>2828605.9102040818</v>
      </c>
      <c r="W183" s="38">
        <f t="shared" si="74"/>
        <v>2213175.5373803922</v>
      </c>
      <c r="Y183" s="26" t="s">
        <v>174</v>
      </c>
      <c r="Z183" s="24" t="s">
        <v>174</v>
      </c>
      <c r="AA183" s="46">
        <f t="shared" si="96"/>
        <v>183.13985251243352</v>
      </c>
      <c r="AB183" s="45">
        <f t="shared" si="97"/>
        <v>685.90270165208938</v>
      </c>
      <c r="AC183" s="45">
        <f t="shared" si="98"/>
        <v>675.85293693417213</v>
      </c>
      <c r="AD183" s="45">
        <f t="shared" si="92"/>
        <v>719.18967930029157</v>
      </c>
      <c r="AE183" s="45">
        <f t="shared" si="90"/>
        <v>697.17028137500859</v>
      </c>
      <c r="AF183" s="45">
        <f t="shared" si="91"/>
        <v>766.93508130871396</v>
      </c>
      <c r="AG183" s="45">
        <f t="shared" si="75"/>
        <v>824.66644612363905</v>
      </c>
      <c r="AH183" s="38">
        <f t="shared" si="76"/>
        <v>645.24068145200943</v>
      </c>
      <c r="AI183" s="61">
        <f t="shared" si="77"/>
        <v>-0.21757374210509473</v>
      </c>
      <c r="AK183" s="26" t="s">
        <v>174</v>
      </c>
      <c r="AL183" s="24" t="s">
        <v>174</v>
      </c>
      <c r="AM183" s="46">
        <v>8484</v>
      </c>
      <c r="AN183" s="45">
        <v>27817</v>
      </c>
      <c r="AO183" s="45">
        <v>30298</v>
      </c>
      <c r="AP183" s="45">
        <v>32490</v>
      </c>
      <c r="AQ183" s="45">
        <v>33800</v>
      </c>
      <c r="AR183" s="45">
        <v>38984</v>
      </c>
      <c r="AS183" s="45">
        <v>43245</v>
      </c>
      <c r="AT183" s="38">
        <v>37910</v>
      </c>
      <c r="AU183" s="61">
        <f t="shared" si="72"/>
        <v>-0.12336686322118162</v>
      </c>
      <c r="AW183" s="26" t="s">
        <v>174</v>
      </c>
      <c r="AX183" s="24" t="s">
        <v>174</v>
      </c>
      <c r="AY183" s="46">
        <v>1256</v>
      </c>
      <c r="AZ183" s="45">
        <v>2088</v>
      </c>
      <c r="BA183" s="45">
        <v>2227</v>
      </c>
      <c r="BB183" s="45">
        <v>2298</v>
      </c>
      <c r="BC183" s="45">
        <v>2329</v>
      </c>
      <c r="BD183" s="45">
        <v>2441</v>
      </c>
      <c r="BE183" s="45">
        <v>2465</v>
      </c>
      <c r="BF183" s="38">
        <v>2138</v>
      </c>
      <c r="BG183" s="61">
        <f t="shared" si="78"/>
        <v>-0.13265720081135901</v>
      </c>
    </row>
    <row r="184" spans="2:59" x14ac:dyDescent="0.2">
      <c r="B184" s="26" t="s">
        <v>174</v>
      </c>
      <c r="C184" s="24" t="s">
        <v>175</v>
      </c>
      <c r="D184" s="46">
        <v>11952813</v>
      </c>
      <c r="E184" s="45">
        <v>46187081</v>
      </c>
      <c r="F184" s="45">
        <v>48087965</v>
      </c>
      <c r="G184" s="45">
        <v>56229078</v>
      </c>
      <c r="H184" s="45">
        <v>57249491</v>
      </c>
      <c r="I184" s="45">
        <v>68657503</v>
      </c>
      <c r="J184" s="45">
        <v>74035252</v>
      </c>
      <c r="K184" s="44">
        <v>38976842</v>
      </c>
      <c r="L184" s="38">
        <v>33599295.251943514</v>
      </c>
      <c r="M184" s="61"/>
      <c r="N184" s="26" t="s">
        <v>174</v>
      </c>
      <c r="O184" s="24" t="s">
        <v>175</v>
      </c>
      <c r="P184" s="46">
        <f t="shared" si="93"/>
        <v>70310.664705882358</v>
      </c>
      <c r="Q184" s="45">
        <f t="shared" si="94"/>
        <v>256594.89444444445</v>
      </c>
      <c r="R184" s="45">
        <f t="shared" si="95"/>
        <v>253094.55263157896</v>
      </c>
      <c r="S184" s="45">
        <f t="shared" si="70"/>
        <v>281145.39</v>
      </c>
      <c r="T184" s="45">
        <f t="shared" si="89"/>
        <v>266276.7023255814</v>
      </c>
      <c r="U184" s="45">
        <f t="shared" si="71"/>
        <v>305144.4577777778</v>
      </c>
      <c r="V184" s="45">
        <f t="shared" si="73"/>
        <v>302184.70204081631</v>
      </c>
      <c r="W184" s="38">
        <f t="shared" si="74"/>
        <v>219603.23694080728</v>
      </c>
      <c r="Y184" s="26" t="s">
        <v>174</v>
      </c>
      <c r="Z184" s="24" t="s">
        <v>175</v>
      </c>
      <c r="AA184" s="46">
        <f t="shared" si="96"/>
        <v>20.498736065854914</v>
      </c>
      <c r="AB184" s="45">
        <f t="shared" si="97"/>
        <v>74.809007126660191</v>
      </c>
      <c r="AC184" s="45">
        <f t="shared" si="98"/>
        <v>73.788499309498235</v>
      </c>
      <c r="AD184" s="45">
        <f t="shared" si="92"/>
        <v>81.966586005830905</v>
      </c>
      <c r="AE184" s="45">
        <f t="shared" si="90"/>
        <v>77.6316916401112</v>
      </c>
      <c r="AF184" s="45">
        <f t="shared" si="91"/>
        <v>88.963398769031429</v>
      </c>
      <c r="AG184" s="45">
        <f t="shared" si="75"/>
        <v>88.100496221812335</v>
      </c>
      <c r="AH184" s="38">
        <f t="shared" si="76"/>
        <v>64.024267329681422</v>
      </c>
      <c r="AI184" s="61">
        <f t="shared" si="77"/>
        <v>-0.27328142206502137</v>
      </c>
      <c r="AK184" s="26" t="s">
        <v>174</v>
      </c>
      <c r="AL184" s="24" t="s">
        <v>175</v>
      </c>
      <c r="AM184" s="46">
        <v>975</v>
      </c>
      <c r="AN184" s="45">
        <v>2977</v>
      </c>
      <c r="AO184" s="45">
        <v>3290</v>
      </c>
      <c r="AP184" s="45">
        <v>3636</v>
      </c>
      <c r="AQ184" s="45">
        <v>3840</v>
      </c>
      <c r="AR184" s="45">
        <v>4413</v>
      </c>
      <c r="AS184" s="45">
        <v>4794</v>
      </c>
      <c r="AT184" s="38">
        <v>4207</v>
      </c>
      <c r="AU184" s="61">
        <f t="shared" si="72"/>
        <v>-0.12244472256987904</v>
      </c>
      <c r="AW184" s="26" t="s">
        <v>174</v>
      </c>
      <c r="AX184" s="24" t="s">
        <v>175</v>
      </c>
      <c r="AY184" s="46">
        <v>207</v>
      </c>
      <c r="AZ184" s="45">
        <v>340</v>
      </c>
      <c r="BA184" s="45">
        <v>357</v>
      </c>
      <c r="BB184" s="45">
        <v>371</v>
      </c>
      <c r="BC184" s="45">
        <v>379</v>
      </c>
      <c r="BD184" s="45">
        <v>401</v>
      </c>
      <c r="BE184" s="45">
        <v>406</v>
      </c>
      <c r="BF184" s="38">
        <v>336</v>
      </c>
      <c r="BG184" s="61">
        <f t="shared" si="78"/>
        <v>-0.17241379310344829</v>
      </c>
    </row>
    <row r="185" spans="2:59" x14ac:dyDescent="0.2">
      <c r="B185" s="26" t="s">
        <v>174</v>
      </c>
      <c r="C185" s="24" t="s">
        <v>176</v>
      </c>
      <c r="D185" s="46">
        <v>3857891</v>
      </c>
      <c r="E185" s="45">
        <v>13943555</v>
      </c>
      <c r="F185" s="45">
        <v>15662243</v>
      </c>
      <c r="G185" s="45">
        <v>17804204</v>
      </c>
      <c r="H185" s="45">
        <v>16538895</v>
      </c>
      <c r="I185" s="45">
        <v>20583525</v>
      </c>
      <c r="J185" s="45">
        <v>23709449</v>
      </c>
      <c r="K185" s="44">
        <v>14662611</v>
      </c>
      <c r="L185" s="38">
        <v>12639643.718528934</v>
      </c>
      <c r="M185" s="61"/>
      <c r="N185" s="26" t="s">
        <v>174</v>
      </c>
      <c r="O185" s="24" t="s">
        <v>176</v>
      </c>
      <c r="P185" s="46">
        <f t="shared" si="93"/>
        <v>22693.476470588233</v>
      </c>
      <c r="Q185" s="45">
        <f t="shared" si="94"/>
        <v>77464.194444444438</v>
      </c>
      <c r="R185" s="45">
        <f t="shared" si="95"/>
        <v>82432.857894736837</v>
      </c>
      <c r="S185" s="45">
        <f t="shared" si="70"/>
        <v>89021.02</v>
      </c>
      <c r="T185" s="45">
        <f t="shared" si="89"/>
        <v>76925.093023255817</v>
      </c>
      <c r="U185" s="45">
        <f t="shared" si="71"/>
        <v>91482.333333333328</v>
      </c>
      <c r="V185" s="45">
        <f t="shared" si="73"/>
        <v>96773.26122448979</v>
      </c>
      <c r="W185" s="38">
        <f t="shared" si="74"/>
        <v>82612.050447901522</v>
      </c>
      <c r="Y185" s="26" t="s">
        <v>174</v>
      </c>
      <c r="Z185" s="24" t="s">
        <v>176</v>
      </c>
      <c r="AA185" s="46">
        <f t="shared" si="96"/>
        <v>6.6161738981306799</v>
      </c>
      <c r="AB185" s="45">
        <f t="shared" si="97"/>
        <v>22.584313249109165</v>
      </c>
      <c r="AC185" s="45">
        <f t="shared" si="98"/>
        <v>24.032903176308114</v>
      </c>
      <c r="AD185" s="45">
        <f t="shared" si="92"/>
        <v>25.953650145772595</v>
      </c>
      <c r="AE185" s="45">
        <f t="shared" si="90"/>
        <v>22.427140823106651</v>
      </c>
      <c r="AF185" s="45">
        <f t="shared" si="91"/>
        <v>26.671234207968901</v>
      </c>
      <c r="AG185" s="45">
        <f t="shared" si="75"/>
        <v>28.213778782650085</v>
      </c>
      <c r="AH185" s="38">
        <f t="shared" si="76"/>
        <v>24.085145903178287</v>
      </c>
      <c r="AI185" s="61">
        <f t="shared" si="77"/>
        <v>-0.14633392114106603</v>
      </c>
      <c r="AK185" s="26" t="s">
        <v>174</v>
      </c>
      <c r="AL185" s="24" t="s">
        <v>176</v>
      </c>
      <c r="AM185" s="46">
        <v>328</v>
      </c>
      <c r="AN185" s="45">
        <v>1016</v>
      </c>
      <c r="AO185" s="45">
        <v>1181</v>
      </c>
      <c r="AP185" s="45">
        <v>1268</v>
      </c>
      <c r="AQ185" s="45">
        <v>1282</v>
      </c>
      <c r="AR185" s="45">
        <v>1516</v>
      </c>
      <c r="AS185" s="45">
        <v>1657</v>
      </c>
      <c r="AT185" s="38">
        <v>1571</v>
      </c>
      <c r="AU185" s="61">
        <f t="shared" si="72"/>
        <v>-5.1901025950512936E-2</v>
      </c>
      <c r="AW185" s="26" t="s">
        <v>174</v>
      </c>
      <c r="AX185" s="24" t="s">
        <v>176</v>
      </c>
      <c r="AY185" s="46">
        <v>77</v>
      </c>
      <c r="AZ185" s="45">
        <v>123</v>
      </c>
      <c r="BA185" s="45">
        <v>126</v>
      </c>
      <c r="BB185" s="45">
        <v>123</v>
      </c>
      <c r="BC185" s="45">
        <v>134</v>
      </c>
      <c r="BD185" s="45">
        <v>138</v>
      </c>
      <c r="BE185" s="45">
        <v>143</v>
      </c>
      <c r="BF185" s="38">
        <v>122</v>
      </c>
      <c r="BG185" s="61">
        <f t="shared" si="78"/>
        <v>-0.14685314685314688</v>
      </c>
    </row>
    <row r="186" spans="2:59" x14ac:dyDescent="0.2">
      <c r="B186" s="26" t="s">
        <v>174</v>
      </c>
      <c r="C186" s="24" t="s">
        <v>177</v>
      </c>
      <c r="D186" s="46">
        <v>6732932</v>
      </c>
      <c r="E186" s="45">
        <v>25919946</v>
      </c>
      <c r="F186" s="45">
        <v>26302859</v>
      </c>
      <c r="G186" s="45">
        <v>27955879</v>
      </c>
      <c r="H186" s="45">
        <v>41568242</v>
      </c>
      <c r="I186" s="45">
        <v>40807843</v>
      </c>
      <c r="J186" s="45">
        <v>44329722</v>
      </c>
      <c r="K186" s="44">
        <v>26562335</v>
      </c>
      <c r="L186" s="38">
        <v>22897589.708423097</v>
      </c>
      <c r="M186" s="61"/>
      <c r="N186" s="26" t="s">
        <v>174</v>
      </c>
      <c r="O186" s="24" t="s">
        <v>177</v>
      </c>
      <c r="P186" s="46">
        <f t="shared" si="93"/>
        <v>39605.482352941173</v>
      </c>
      <c r="Q186" s="45">
        <f t="shared" si="94"/>
        <v>143999.70000000001</v>
      </c>
      <c r="R186" s="45">
        <f t="shared" si="95"/>
        <v>138436.1</v>
      </c>
      <c r="S186" s="45">
        <f t="shared" si="70"/>
        <v>139779.39499999999</v>
      </c>
      <c r="T186" s="45">
        <f t="shared" si="89"/>
        <v>193340.66046511629</v>
      </c>
      <c r="U186" s="45">
        <f t="shared" si="71"/>
        <v>181368.19111111111</v>
      </c>
      <c r="V186" s="45">
        <f t="shared" si="73"/>
        <v>180937.64081632654</v>
      </c>
      <c r="W186" s="38">
        <f t="shared" si="74"/>
        <v>149657.44907466078</v>
      </c>
      <c r="Y186" s="26" t="s">
        <v>174</v>
      </c>
      <c r="Z186" s="24" t="s">
        <v>177</v>
      </c>
      <c r="AA186" s="46">
        <f t="shared" si="96"/>
        <v>11.546787858000343</v>
      </c>
      <c r="AB186" s="45">
        <f t="shared" si="97"/>
        <v>41.982419825072888</v>
      </c>
      <c r="AC186" s="45">
        <f t="shared" si="98"/>
        <v>40.360379008746357</v>
      </c>
      <c r="AD186" s="45">
        <f t="shared" si="92"/>
        <v>40.752010204081628</v>
      </c>
      <c r="AE186" s="45">
        <f t="shared" si="90"/>
        <v>56.367539494203001</v>
      </c>
      <c r="AF186" s="45">
        <f t="shared" si="91"/>
        <v>52.87702364755426</v>
      </c>
      <c r="AG186" s="45">
        <f t="shared" si="75"/>
        <v>52.751498780270133</v>
      </c>
      <c r="AH186" s="38">
        <f t="shared" si="76"/>
        <v>43.631909351213054</v>
      </c>
      <c r="AI186" s="61">
        <f t="shared" si="77"/>
        <v>-0.17287829995207538</v>
      </c>
      <c r="AK186" s="26" t="s">
        <v>174</v>
      </c>
      <c r="AL186" s="24" t="s">
        <v>177</v>
      </c>
      <c r="AM186" s="46">
        <v>538</v>
      </c>
      <c r="AN186" s="45">
        <v>1790</v>
      </c>
      <c r="AO186" s="45">
        <v>1920</v>
      </c>
      <c r="AP186" s="45">
        <v>1977</v>
      </c>
      <c r="AQ186" s="45">
        <v>2337</v>
      </c>
      <c r="AR186" s="45">
        <v>2455</v>
      </c>
      <c r="AS186" s="45">
        <v>2579</v>
      </c>
      <c r="AT186" s="38">
        <v>2433</v>
      </c>
      <c r="AU186" s="61">
        <f t="shared" si="72"/>
        <v>-5.6611089569600592E-2</v>
      </c>
      <c r="AW186" s="26" t="s">
        <v>174</v>
      </c>
      <c r="AX186" s="24" t="s">
        <v>177</v>
      </c>
      <c r="AY186" s="46">
        <v>84</v>
      </c>
      <c r="AZ186" s="45">
        <v>152</v>
      </c>
      <c r="BA186" s="45">
        <v>165</v>
      </c>
      <c r="BB186" s="45">
        <v>174</v>
      </c>
      <c r="BC186" s="45">
        <v>175</v>
      </c>
      <c r="BD186" s="45">
        <v>179</v>
      </c>
      <c r="BE186" s="45">
        <v>173</v>
      </c>
      <c r="BF186" s="38">
        <v>146</v>
      </c>
      <c r="BG186" s="61">
        <f t="shared" si="78"/>
        <v>-0.15606936416184969</v>
      </c>
    </row>
    <row r="187" spans="2:59" x14ac:dyDescent="0.2">
      <c r="B187" s="26" t="s">
        <v>174</v>
      </c>
      <c r="C187" s="24" t="s">
        <v>178</v>
      </c>
      <c r="D187" s="46">
        <v>6965033</v>
      </c>
      <c r="E187" s="45">
        <v>23046764</v>
      </c>
      <c r="F187" s="45">
        <v>23667965</v>
      </c>
      <c r="G187" s="45">
        <v>27429445</v>
      </c>
      <c r="H187" s="45">
        <v>27247064</v>
      </c>
      <c r="I187" s="45">
        <v>35519046</v>
      </c>
      <c r="J187" s="45">
        <v>41171801</v>
      </c>
      <c r="K187" s="44">
        <v>24691241</v>
      </c>
      <c r="L187" s="38">
        <v>21284646.316289376</v>
      </c>
      <c r="M187" s="61"/>
      <c r="N187" s="26" t="s">
        <v>174</v>
      </c>
      <c r="O187" s="24" t="s">
        <v>178</v>
      </c>
      <c r="P187" s="46">
        <f t="shared" si="93"/>
        <v>40970.782352941176</v>
      </c>
      <c r="Q187" s="45">
        <f t="shared" si="94"/>
        <v>128037.57777777778</v>
      </c>
      <c r="R187" s="45">
        <f t="shared" si="95"/>
        <v>124568.23684210527</v>
      </c>
      <c r="S187" s="45">
        <f t="shared" si="70"/>
        <v>137147.22500000001</v>
      </c>
      <c r="T187" s="45">
        <f t="shared" si="89"/>
        <v>126730.53023255814</v>
      </c>
      <c r="U187" s="45">
        <f t="shared" si="71"/>
        <v>157862.42666666667</v>
      </c>
      <c r="V187" s="45">
        <f t="shared" si="73"/>
        <v>168048.16734693878</v>
      </c>
      <c r="W187" s="38">
        <f t="shared" si="74"/>
        <v>139115.33540058415</v>
      </c>
      <c r="Y187" s="26" t="s">
        <v>174</v>
      </c>
      <c r="Z187" s="24" t="s">
        <v>178</v>
      </c>
      <c r="AA187" s="46">
        <f t="shared" si="96"/>
        <v>11.944834505230663</v>
      </c>
      <c r="AB187" s="45">
        <f t="shared" si="97"/>
        <v>37.328739876903143</v>
      </c>
      <c r="AC187" s="45">
        <f t="shared" si="98"/>
        <v>36.317270216357223</v>
      </c>
      <c r="AD187" s="45">
        <f t="shared" si="92"/>
        <v>39.984613702623911</v>
      </c>
      <c r="AE187" s="45">
        <f t="shared" si="90"/>
        <v>36.947676452640856</v>
      </c>
      <c r="AF187" s="45">
        <f t="shared" si="91"/>
        <v>46.02403109815355</v>
      </c>
      <c r="AG187" s="45">
        <f t="shared" si="75"/>
        <v>48.993634795025883</v>
      </c>
      <c r="AH187" s="38">
        <f t="shared" si="76"/>
        <v>40.55840682232774</v>
      </c>
      <c r="AI187" s="61">
        <f t="shared" si="77"/>
        <v>-0.17216987488249258</v>
      </c>
      <c r="AK187" s="26" t="s">
        <v>174</v>
      </c>
      <c r="AL187" s="24" t="s">
        <v>178</v>
      </c>
      <c r="AM187" s="46">
        <v>528</v>
      </c>
      <c r="AN187" s="45">
        <v>1415</v>
      </c>
      <c r="AO187" s="45">
        <v>1540</v>
      </c>
      <c r="AP187" s="45">
        <v>1669</v>
      </c>
      <c r="AQ187" s="45">
        <v>1700</v>
      </c>
      <c r="AR187" s="45">
        <v>2016</v>
      </c>
      <c r="AS187" s="45">
        <v>2393</v>
      </c>
      <c r="AT187" s="38">
        <v>2042</v>
      </c>
      <c r="AU187" s="61">
        <f t="shared" si="72"/>
        <v>-0.14667781027998328</v>
      </c>
      <c r="AW187" s="26" t="s">
        <v>174</v>
      </c>
      <c r="AX187" s="24" t="s">
        <v>178</v>
      </c>
      <c r="AY187" s="46">
        <v>42</v>
      </c>
      <c r="AZ187" s="45">
        <v>91</v>
      </c>
      <c r="BA187" s="45">
        <v>107</v>
      </c>
      <c r="BB187" s="45">
        <v>117</v>
      </c>
      <c r="BC187" s="45">
        <v>116</v>
      </c>
      <c r="BD187" s="45">
        <v>121</v>
      </c>
      <c r="BE187" s="45">
        <v>123</v>
      </c>
      <c r="BF187" s="38">
        <v>106</v>
      </c>
      <c r="BG187" s="61">
        <f t="shared" si="78"/>
        <v>-0.13821138211382111</v>
      </c>
    </row>
    <row r="188" spans="2:59" x14ac:dyDescent="0.2">
      <c r="B188" s="26" t="s">
        <v>174</v>
      </c>
      <c r="C188" s="24" t="s">
        <v>179</v>
      </c>
      <c r="D188" s="46">
        <v>6380325</v>
      </c>
      <c r="E188" s="45">
        <v>22454340</v>
      </c>
      <c r="F188" s="45">
        <v>22840297</v>
      </c>
      <c r="G188" s="45">
        <v>24372331</v>
      </c>
      <c r="H188" s="45">
        <v>25773683</v>
      </c>
      <c r="I188" s="45">
        <v>27582910</v>
      </c>
      <c r="J188" s="45">
        <v>33694464</v>
      </c>
      <c r="K188" s="44">
        <v>19191074</v>
      </c>
      <c r="L188" s="38">
        <v>16543324.919137796</v>
      </c>
      <c r="M188" s="61"/>
      <c r="N188" s="26" t="s">
        <v>174</v>
      </c>
      <c r="O188" s="24" t="s">
        <v>179</v>
      </c>
      <c r="P188" s="46">
        <f t="shared" si="93"/>
        <v>37531.323529411762</v>
      </c>
      <c r="Q188" s="45">
        <f t="shared" si="94"/>
        <v>124746.33333333333</v>
      </c>
      <c r="R188" s="45">
        <f t="shared" si="95"/>
        <v>120212.08947368422</v>
      </c>
      <c r="S188" s="45">
        <f t="shared" si="70"/>
        <v>121861.655</v>
      </c>
      <c r="T188" s="45">
        <f t="shared" si="89"/>
        <v>119877.5953488372</v>
      </c>
      <c r="U188" s="45">
        <f t="shared" si="71"/>
        <v>122590.71111111112</v>
      </c>
      <c r="V188" s="45">
        <f t="shared" si="73"/>
        <v>137528.42448979593</v>
      </c>
      <c r="W188" s="38">
        <f t="shared" si="74"/>
        <v>108126.30666103135</v>
      </c>
      <c r="Y188" s="26" t="s">
        <v>174</v>
      </c>
      <c r="Z188" s="24" t="s">
        <v>179</v>
      </c>
      <c r="AA188" s="46">
        <f t="shared" si="96"/>
        <v>10.942076830732292</v>
      </c>
      <c r="AB188" s="45">
        <f t="shared" si="97"/>
        <v>36.369193391642369</v>
      </c>
      <c r="AC188" s="45">
        <f t="shared" si="98"/>
        <v>35.047256406321928</v>
      </c>
      <c r="AD188" s="45">
        <f t="shared" si="92"/>
        <v>35.528179300291548</v>
      </c>
      <c r="AE188" s="45">
        <f t="shared" si="90"/>
        <v>34.949736253305311</v>
      </c>
      <c r="AF188" s="45">
        <f t="shared" si="91"/>
        <v>35.74073210236476</v>
      </c>
      <c r="AG188" s="45">
        <f t="shared" si="75"/>
        <v>40.095750580115428</v>
      </c>
      <c r="AH188" s="38">
        <f t="shared" si="76"/>
        <v>31.523704565898353</v>
      </c>
      <c r="AI188" s="61">
        <f t="shared" si="77"/>
        <v>-0.21378938890517207</v>
      </c>
      <c r="AK188" s="26" t="s">
        <v>174</v>
      </c>
      <c r="AL188" s="24" t="s">
        <v>179</v>
      </c>
      <c r="AM188" s="46">
        <v>489</v>
      </c>
      <c r="AN188" s="45">
        <v>1615</v>
      </c>
      <c r="AO188" s="45">
        <v>1872</v>
      </c>
      <c r="AP188" s="45">
        <v>2051</v>
      </c>
      <c r="AQ188" s="45">
        <v>2137</v>
      </c>
      <c r="AR188" s="45">
        <v>2245</v>
      </c>
      <c r="AS188" s="45">
        <v>2393</v>
      </c>
      <c r="AT188" s="38">
        <v>2109</v>
      </c>
      <c r="AU188" s="61">
        <f t="shared" si="72"/>
        <v>-0.11867948182198074</v>
      </c>
      <c r="AW188" s="26" t="s">
        <v>174</v>
      </c>
      <c r="AX188" s="24" t="s">
        <v>179</v>
      </c>
      <c r="AY188" s="46">
        <v>107</v>
      </c>
      <c r="AZ188" s="45">
        <v>179</v>
      </c>
      <c r="BA188" s="45">
        <v>198</v>
      </c>
      <c r="BB188" s="45">
        <v>210</v>
      </c>
      <c r="BC188" s="45">
        <v>201</v>
      </c>
      <c r="BD188" s="45">
        <v>204</v>
      </c>
      <c r="BE188" s="45">
        <v>215</v>
      </c>
      <c r="BF188" s="38">
        <v>190</v>
      </c>
      <c r="BG188" s="61">
        <f t="shared" si="78"/>
        <v>-0.11627906976744184</v>
      </c>
    </row>
    <row r="189" spans="2:59" x14ac:dyDescent="0.2">
      <c r="B189" s="26" t="s">
        <v>174</v>
      </c>
      <c r="C189" s="24" t="s">
        <v>180</v>
      </c>
      <c r="D189" s="46">
        <v>60044974</v>
      </c>
      <c r="E189" s="45">
        <v>257670197</v>
      </c>
      <c r="F189" s="45">
        <v>266408184</v>
      </c>
      <c r="G189" s="45">
        <v>301456397</v>
      </c>
      <c r="H189" s="45">
        <v>306173443</v>
      </c>
      <c r="I189" s="45">
        <v>352967169</v>
      </c>
      <c r="J189" s="45">
        <v>423570101</v>
      </c>
      <c r="K189" s="44">
        <v>236072201</v>
      </c>
      <c r="L189" s="38">
        <v>203501853.28444913</v>
      </c>
      <c r="M189" s="61"/>
      <c r="N189" s="26" t="s">
        <v>174</v>
      </c>
      <c r="O189" s="24" t="s">
        <v>180</v>
      </c>
      <c r="P189" s="46">
        <f t="shared" si="93"/>
        <v>353205.72941176471</v>
      </c>
      <c r="Q189" s="45">
        <f t="shared" si="94"/>
        <v>1431501.0944444444</v>
      </c>
      <c r="R189" s="45">
        <f t="shared" si="95"/>
        <v>1402148.3368421053</v>
      </c>
      <c r="S189" s="45">
        <f t="shared" si="70"/>
        <v>1507281.9850000001</v>
      </c>
      <c r="T189" s="45">
        <f t="shared" si="89"/>
        <v>1424062.5255813953</v>
      </c>
      <c r="U189" s="45">
        <f t="shared" si="71"/>
        <v>1568742.9733333334</v>
      </c>
      <c r="V189" s="45">
        <f t="shared" si="73"/>
        <v>1728857.5551020408</v>
      </c>
      <c r="W189" s="38">
        <f t="shared" si="74"/>
        <v>1330077.47244738</v>
      </c>
      <c r="Y189" s="26" t="s">
        <v>174</v>
      </c>
      <c r="Z189" s="24" t="s">
        <v>180</v>
      </c>
      <c r="AA189" s="46">
        <f t="shared" si="96"/>
        <v>102.9754313153833</v>
      </c>
      <c r="AB189" s="45">
        <f t="shared" si="97"/>
        <v>417.34725785552314</v>
      </c>
      <c r="AC189" s="45">
        <f t="shared" si="98"/>
        <v>408.78960257787327</v>
      </c>
      <c r="AD189" s="45">
        <f t="shared" si="92"/>
        <v>439.44081195335281</v>
      </c>
      <c r="AE189" s="45">
        <f t="shared" si="90"/>
        <v>415.17857888670414</v>
      </c>
      <c r="AF189" s="45">
        <f t="shared" si="91"/>
        <v>457.35946744412053</v>
      </c>
      <c r="AG189" s="45">
        <f t="shared" si="75"/>
        <v>504.04010352829175</v>
      </c>
      <c r="AH189" s="38">
        <f t="shared" si="76"/>
        <v>387.7776887601691</v>
      </c>
      <c r="AI189" s="61">
        <f t="shared" si="77"/>
        <v>-0.23066104056856429</v>
      </c>
      <c r="AK189" s="26" t="s">
        <v>174</v>
      </c>
      <c r="AL189" s="24" t="s">
        <v>180</v>
      </c>
      <c r="AM189" s="46">
        <v>4808</v>
      </c>
      <c r="AN189" s="45">
        <v>16445</v>
      </c>
      <c r="AO189" s="45">
        <v>17625</v>
      </c>
      <c r="AP189" s="45">
        <v>18886</v>
      </c>
      <c r="AQ189" s="45">
        <v>19455</v>
      </c>
      <c r="AR189" s="45">
        <v>22954</v>
      </c>
      <c r="AS189" s="45">
        <v>25762</v>
      </c>
      <c r="AT189" s="38">
        <v>21450</v>
      </c>
      <c r="AU189" s="61">
        <f t="shared" si="72"/>
        <v>-0.1673783091374893</v>
      </c>
      <c r="AW189" s="26" t="s">
        <v>174</v>
      </c>
      <c r="AX189" s="24" t="s">
        <v>180</v>
      </c>
      <c r="AY189" s="46">
        <v>579</v>
      </c>
      <c r="AZ189" s="45">
        <v>951</v>
      </c>
      <c r="BA189" s="45">
        <v>1014</v>
      </c>
      <c r="BB189" s="45">
        <v>1043</v>
      </c>
      <c r="BC189" s="45">
        <v>1062</v>
      </c>
      <c r="BD189" s="45">
        <v>1120</v>
      </c>
      <c r="BE189" s="45">
        <v>1140</v>
      </c>
      <c r="BF189" s="38">
        <v>1001</v>
      </c>
      <c r="BG189" s="61">
        <f t="shared" si="78"/>
        <v>-0.12192982456140355</v>
      </c>
    </row>
    <row r="190" spans="2:59" x14ac:dyDescent="0.2">
      <c r="B190" s="26" t="s">
        <v>174</v>
      </c>
      <c r="C190" s="24" t="s">
        <v>181</v>
      </c>
      <c r="D190" s="46">
        <v>3958894</v>
      </c>
      <c r="E190" s="45">
        <v>11114854</v>
      </c>
      <c r="F190" s="45">
        <v>12231669</v>
      </c>
      <c r="G190" s="45">
        <v>10374237</v>
      </c>
      <c r="H190" s="45">
        <v>11061764</v>
      </c>
      <c r="I190" s="45">
        <v>12799082</v>
      </c>
      <c r="J190" s="45">
        <v>14592333</v>
      </c>
      <c r="K190" s="44">
        <v>8965289</v>
      </c>
      <c r="L190" s="38">
        <v>7728368.3508787453</v>
      </c>
      <c r="M190" s="61"/>
      <c r="N190" s="26" t="s">
        <v>174</v>
      </c>
      <c r="O190" s="24" t="s">
        <v>181</v>
      </c>
      <c r="P190" s="46">
        <f t="shared" si="93"/>
        <v>23287.611764705882</v>
      </c>
      <c r="Q190" s="45">
        <f t="shared" si="94"/>
        <v>61749.188888888886</v>
      </c>
      <c r="R190" s="45">
        <f t="shared" si="95"/>
        <v>64377.205263157892</v>
      </c>
      <c r="S190" s="45">
        <f t="shared" si="70"/>
        <v>51871.184999999998</v>
      </c>
      <c r="T190" s="45">
        <f t="shared" si="89"/>
        <v>51450.065116279067</v>
      </c>
      <c r="U190" s="45">
        <f t="shared" si="71"/>
        <v>56884.808888888889</v>
      </c>
      <c r="V190" s="45">
        <f t="shared" si="73"/>
        <v>59560.542857142857</v>
      </c>
      <c r="W190" s="38">
        <f t="shared" si="74"/>
        <v>50512.211443651933</v>
      </c>
      <c r="Y190" s="26" t="s">
        <v>174</v>
      </c>
      <c r="Z190" s="24" t="s">
        <v>181</v>
      </c>
      <c r="AA190" s="46">
        <f t="shared" si="96"/>
        <v>6.7893911850454467</v>
      </c>
      <c r="AB190" s="45">
        <f t="shared" si="97"/>
        <v>18.002678976352446</v>
      </c>
      <c r="AC190" s="45">
        <f t="shared" si="98"/>
        <v>18.768864508209298</v>
      </c>
      <c r="AD190" s="45">
        <f t="shared" si="92"/>
        <v>15.1227944606414</v>
      </c>
      <c r="AE190" s="45">
        <f t="shared" si="90"/>
        <v>15.00001898433792</v>
      </c>
      <c r="AF190" s="45">
        <f t="shared" si="91"/>
        <v>16.584492387431162</v>
      </c>
      <c r="AG190" s="45">
        <f t="shared" si="75"/>
        <v>17.364589754269055</v>
      </c>
      <c r="AH190" s="38">
        <f t="shared" si="76"/>
        <v>14.726592257624469</v>
      </c>
      <c r="AI190" s="61">
        <f t="shared" si="77"/>
        <v>-0.15191821597720379</v>
      </c>
      <c r="AK190" s="26" t="s">
        <v>174</v>
      </c>
      <c r="AL190" s="24" t="s">
        <v>181</v>
      </c>
      <c r="AM190" s="46">
        <v>287</v>
      </c>
      <c r="AN190" s="45">
        <v>773</v>
      </c>
      <c r="AO190" s="45">
        <v>856</v>
      </c>
      <c r="AP190" s="45">
        <v>846</v>
      </c>
      <c r="AQ190" s="45">
        <v>865</v>
      </c>
      <c r="AR190" s="45">
        <v>941</v>
      </c>
      <c r="AS190" s="45">
        <v>1029</v>
      </c>
      <c r="AT190" s="38">
        <v>1214</v>
      </c>
      <c r="AU190" s="61">
        <f t="shared" si="72"/>
        <v>0.17978620019436353</v>
      </c>
      <c r="AW190" s="26" t="s">
        <v>174</v>
      </c>
      <c r="AX190" s="24" t="s">
        <v>181</v>
      </c>
      <c r="AY190" s="46">
        <v>35</v>
      </c>
      <c r="AZ190" s="45">
        <v>52</v>
      </c>
      <c r="BA190" s="45">
        <v>56</v>
      </c>
      <c r="BB190" s="45">
        <v>58</v>
      </c>
      <c r="BC190" s="45">
        <v>53</v>
      </c>
      <c r="BD190" s="45">
        <v>54</v>
      </c>
      <c r="BE190" s="45">
        <v>52</v>
      </c>
      <c r="BF190" s="38">
        <v>48</v>
      </c>
      <c r="BG190" s="61">
        <f t="shared" si="78"/>
        <v>-7.6923076923076872E-2</v>
      </c>
    </row>
    <row r="191" spans="2:59" x14ac:dyDescent="0.2">
      <c r="B191" s="29" t="s">
        <v>174</v>
      </c>
      <c r="C191" s="28" t="s">
        <v>182</v>
      </c>
      <c r="D191" s="51">
        <v>6895986</v>
      </c>
      <c r="E191" s="52">
        <v>23139591</v>
      </c>
      <c r="F191" s="52">
        <v>25252177</v>
      </c>
      <c r="G191" s="52">
        <v>27742549</v>
      </c>
      <c r="H191" s="52">
        <v>28515642</v>
      </c>
      <c r="I191" s="52">
        <v>32965071</v>
      </c>
      <c r="J191" s="52">
        <v>37905326</v>
      </c>
      <c r="K191" s="70">
        <v>23689526</v>
      </c>
      <c r="L191" s="53">
        <v>20421135.669549432</v>
      </c>
      <c r="M191" s="61"/>
      <c r="N191" s="29" t="s">
        <v>174</v>
      </c>
      <c r="O191" s="28" t="s">
        <v>182</v>
      </c>
      <c r="P191" s="51">
        <f t="shared" si="93"/>
        <v>40564.623529411765</v>
      </c>
      <c r="Q191" s="52">
        <f t="shared" si="94"/>
        <v>128553.28333333334</v>
      </c>
      <c r="R191" s="52">
        <f t="shared" si="95"/>
        <v>132906.1947368421</v>
      </c>
      <c r="S191" s="52">
        <f t="shared" si="70"/>
        <v>138712.745</v>
      </c>
      <c r="T191" s="52">
        <f t="shared" si="89"/>
        <v>132630.89302325581</v>
      </c>
      <c r="U191" s="52">
        <f t="shared" si="71"/>
        <v>146511.42666666667</v>
      </c>
      <c r="V191" s="52">
        <f t="shared" si="73"/>
        <v>154715.61632653061</v>
      </c>
      <c r="W191" s="53">
        <f t="shared" si="74"/>
        <v>133471.47496437537</v>
      </c>
      <c r="Y191" s="29" t="s">
        <v>174</v>
      </c>
      <c r="Z191" s="28" t="s">
        <v>182</v>
      </c>
      <c r="AA191" s="51">
        <f t="shared" si="96"/>
        <v>11.826420854055907</v>
      </c>
      <c r="AB191" s="52">
        <f t="shared" si="97"/>
        <v>37.479091350826046</v>
      </c>
      <c r="AC191" s="52">
        <f t="shared" si="98"/>
        <v>38.748161730857753</v>
      </c>
      <c r="AD191" s="52">
        <f t="shared" si="92"/>
        <v>40.441033527696788</v>
      </c>
      <c r="AE191" s="52">
        <f t="shared" si="90"/>
        <v>38.667898840599364</v>
      </c>
      <c r="AF191" s="52">
        <f t="shared" si="91"/>
        <v>42.71470165208941</v>
      </c>
      <c r="AG191" s="52">
        <f t="shared" si="75"/>
        <v>45.106593681204259</v>
      </c>
      <c r="AH191" s="53">
        <f t="shared" si="76"/>
        <v>38.912966461917016</v>
      </c>
      <c r="AI191" s="61">
        <f t="shared" si="77"/>
        <v>-0.13731090543128521</v>
      </c>
      <c r="AK191" s="29" t="s">
        <v>174</v>
      </c>
      <c r="AL191" s="28" t="s">
        <v>182</v>
      </c>
      <c r="AM191" s="51">
        <v>531</v>
      </c>
      <c r="AN191" s="52">
        <v>1789</v>
      </c>
      <c r="AO191" s="52">
        <v>2018</v>
      </c>
      <c r="AP191" s="52">
        <v>2158</v>
      </c>
      <c r="AQ191" s="52">
        <v>2188</v>
      </c>
      <c r="AR191" s="52">
        <v>2447</v>
      </c>
      <c r="AS191" s="52">
        <v>2644</v>
      </c>
      <c r="AT191" s="53">
        <v>2884</v>
      </c>
      <c r="AU191" s="61">
        <f t="shared" si="72"/>
        <v>9.0771558245083206E-2</v>
      </c>
      <c r="AW191" s="29" t="s">
        <v>174</v>
      </c>
      <c r="AX191" s="28" t="s">
        <v>182</v>
      </c>
      <c r="AY191" s="51">
        <v>125</v>
      </c>
      <c r="AZ191" s="52">
        <v>200</v>
      </c>
      <c r="BA191" s="52">
        <v>204</v>
      </c>
      <c r="BB191" s="52">
        <v>202</v>
      </c>
      <c r="BC191" s="52">
        <v>209</v>
      </c>
      <c r="BD191" s="52">
        <v>224</v>
      </c>
      <c r="BE191" s="52">
        <v>213</v>
      </c>
      <c r="BF191" s="53">
        <v>189</v>
      </c>
      <c r="BG191" s="61">
        <f t="shared" si="78"/>
        <v>-0.11267605633802813</v>
      </c>
    </row>
    <row r="192" spans="2:59" x14ac:dyDescent="0.2">
      <c r="B192" s="26" t="s">
        <v>183</v>
      </c>
      <c r="C192" s="24" t="s">
        <v>183</v>
      </c>
      <c r="D192" s="46">
        <v>98295477</v>
      </c>
      <c r="E192" s="45">
        <v>353565168</v>
      </c>
      <c r="F192" s="45">
        <v>363975287</v>
      </c>
      <c r="G192" s="45">
        <v>386212698</v>
      </c>
      <c r="H192" s="45">
        <v>390025288</v>
      </c>
      <c r="I192" s="45">
        <v>433316372</v>
      </c>
      <c r="J192" s="45">
        <v>528488604</v>
      </c>
      <c r="K192" s="44">
        <v>297173887</v>
      </c>
      <c r="L192" s="38">
        <v>256173477.84309202</v>
      </c>
      <c r="M192" s="61"/>
      <c r="N192" s="26" t="s">
        <v>183</v>
      </c>
      <c r="O192" s="24" t="s">
        <v>183</v>
      </c>
      <c r="P192" s="46">
        <f t="shared" si="93"/>
        <v>578208.68823529407</v>
      </c>
      <c r="Q192" s="45">
        <f t="shared" si="94"/>
        <v>1964250.9333333333</v>
      </c>
      <c r="R192" s="45">
        <f t="shared" si="95"/>
        <v>1915659.4052631578</v>
      </c>
      <c r="S192" s="45">
        <f t="shared" si="70"/>
        <v>1931063.49</v>
      </c>
      <c r="T192" s="45">
        <f t="shared" si="89"/>
        <v>1814071.1069767443</v>
      </c>
      <c r="U192" s="45">
        <f t="shared" si="71"/>
        <v>1925850.5422222223</v>
      </c>
      <c r="V192" s="45">
        <f t="shared" si="73"/>
        <v>2157096.3428571429</v>
      </c>
      <c r="W192" s="38">
        <f t="shared" si="74"/>
        <v>1674336.4564907977</v>
      </c>
      <c r="Y192" s="26" t="s">
        <v>183</v>
      </c>
      <c r="Z192" s="24" t="s">
        <v>183</v>
      </c>
      <c r="AA192" s="46">
        <f t="shared" si="96"/>
        <v>168.57396158463385</v>
      </c>
      <c r="AB192" s="45">
        <f t="shared" si="97"/>
        <v>572.66791059280854</v>
      </c>
      <c r="AC192" s="45">
        <f t="shared" si="98"/>
        <v>558.50128433328211</v>
      </c>
      <c r="AD192" s="45">
        <f t="shared" si="92"/>
        <v>562.99227113702625</v>
      </c>
      <c r="AE192" s="45">
        <f t="shared" si="90"/>
        <v>528.88370465794299</v>
      </c>
      <c r="AF192" s="45">
        <f t="shared" si="91"/>
        <v>561.47246128927759</v>
      </c>
      <c r="AG192" s="45">
        <f t="shared" si="75"/>
        <v>628.89106205747612</v>
      </c>
      <c r="AH192" s="38">
        <f t="shared" si="76"/>
        <v>488.14473950169031</v>
      </c>
      <c r="AI192" s="61">
        <f t="shared" si="77"/>
        <v>-0.22380079960958743</v>
      </c>
      <c r="AK192" s="26" t="s">
        <v>183</v>
      </c>
      <c r="AL192" s="24" t="s">
        <v>183</v>
      </c>
      <c r="AM192" s="46">
        <v>8377</v>
      </c>
      <c r="AN192" s="45">
        <v>25804</v>
      </c>
      <c r="AO192" s="45">
        <v>27880</v>
      </c>
      <c r="AP192" s="45">
        <v>29166</v>
      </c>
      <c r="AQ192" s="45">
        <v>29953</v>
      </c>
      <c r="AR192" s="45">
        <v>32532</v>
      </c>
      <c r="AS192" s="45">
        <v>36258</v>
      </c>
      <c r="AT192" s="38">
        <v>31057</v>
      </c>
      <c r="AU192" s="61">
        <f t="shared" si="72"/>
        <v>-0.14344420541673564</v>
      </c>
      <c r="AW192" s="26" t="s">
        <v>183</v>
      </c>
      <c r="AX192" s="24" t="s">
        <v>183</v>
      </c>
      <c r="AY192" s="46">
        <v>973</v>
      </c>
      <c r="AZ192" s="45">
        <v>1476</v>
      </c>
      <c r="BA192" s="45">
        <v>1578</v>
      </c>
      <c r="BB192" s="45">
        <v>1681</v>
      </c>
      <c r="BC192" s="45">
        <v>1680</v>
      </c>
      <c r="BD192" s="45">
        <v>1778</v>
      </c>
      <c r="BE192" s="45">
        <v>1775</v>
      </c>
      <c r="BF192" s="38">
        <v>1599</v>
      </c>
      <c r="BG192" s="61">
        <f t="shared" si="78"/>
        <v>-9.9154929577464745E-2</v>
      </c>
    </row>
    <row r="193" spans="2:59" x14ac:dyDescent="0.2">
      <c r="B193" s="26" t="s">
        <v>183</v>
      </c>
      <c r="C193" s="24" t="s">
        <v>184</v>
      </c>
      <c r="D193" s="46">
        <v>8671089</v>
      </c>
      <c r="E193" s="45">
        <v>34432532</v>
      </c>
      <c r="F193" s="45">
        <v>35602390</v>
      </c>
      <c r="G193" s="45">
        <v>38119164</v>
      </c>
      <c r="H193" s="45">
        <v>36361336</v>
      </c>
      <c r="I193" s="45">
        <v>40939500</v>
      </c>
      <c r="J193" s="45">
        <v>49286144</v>
      </c>
      <c r="K193" s="44">
        <v>25944994</v>
      </c>
      <c r="L193" s="38">
        <v>22365421.850130983</v>
      </c>
      <c r="M193" s="61"/>
      <c r="N193" s="26" t="s">
        <v>183</v>
      </c>
      <c r="O193" s="24" t="s">
        <v>184</v>
      </c>
      <c r="P193" s="46">
        <f t="shared" si="93"/>
        <v>51006.405882352941</v>
      </c>
      <c r="Q193" s="45">
        <f t="shared" si="94"/>
        <v>191291.84444444443</v>
      </c>
      <c r="R193" s="45">
        <f t="shared" si="95"/>
        <v>187381</v>
      </c>
      <c r="S193" s="45">
        <f t="shared" si="70"/>
        <v>190595.82</v>
      </c>
      <c r="T193" s="45">
        <f t="shared" si="89"/>
        <v>169122.49302325581</v>
      </c>
      <c r="U193" s="45">
        <f t="shared" si="71"/>
        <v>181953.33333333334</v>
      </c>
      <c r="V193" s="45">
        <f t="shared" si="73"/>
        <v>201167.93469387756</v>
      </c>
      <c r="W193" s="38">
        <f t="shared" si="74"/>
        <v>146179.22777863388</v>
      </c>
      <c r="Y193" s="26" t="s">
        <v>183</v>
      </c>
      <c r="Z193" s="24" t="s">
        <v>184</v>
      </c>
      <c r="AA193" s="46">
        <f t="shared" si="96"/>
        <v>14.870672268907564</v>
      </c>
      <c r="AB193" s="45">
        <f t="shared" si="97"/>
        <v>55.770217039196631</v>
      </c>
      <c r="AC193" s="45">
        <f t="shared" si="98"/>
        <v>54.630029154518951</v>
      </c>
      <c r="AD193" s="45">
        <f t="shared" si="92"/>
        <v>55.567294460641399</v>
      </c>
      <c r="AE193" s="45">
        <f t="shared" si="90"/>
        <v>49.306849277917145</v>
      </c>
      <c r="AF193" s="45">
        <f t="shared" si="91"/>
        <v>53.047619047619051</v>
      </c>
      <c r="AG193" s="45">
        <f t="shared" si="75"/>
        <v>58.649543642529899</v>
      </c>
      <c r="AH193" s="38">
        <f t="shared" si="76"/>
        <v>42.617850664324749</v>
      </c>
      <c r="AI193" s="61">
        <f t="shared" si="77"/>
        <v>-0.27334727574213757</v>
      </c>
      <c r="AK193" s="26" t="s">
        <v>183</v>
      </c>
      <c r="AL193" s="24" t="s">
        <v>184</v>
      </c>
      <c r="AM193" s="46">
        <v>748</v>
      </c>
      <c r="AN193" s="45">
        <v>2492</v>
      </c>
      <c r="AO193" s="45">
        <v>2611</v>
      </c>
      <c r="AP193" s="45">
        <v>2704</v>
      </c>
      <c r="AQ193" s="45">
        <v>2643</v>
      </c>
      <c r="AR193" s="45">
        <v>3044</v>
      </c>
      <c r="AS193" s="45">
        <v>3163</v>
      </c>
      <c r="AT193" s="38">
        <v>2541</v>
      </c>
      <c r="AU193" s="61">
        <f t="shared" si="72"/>
        <v>-0.19664875118558334</v>
      </c>
      <c r="AW193" s="26" t="s">
        <v>183</v>
      </c>
      <c r="AX193" s="24" t="s">
        <v>184</v>
      </c>
      <c r="AY193" s="46">
        <v>118</v>
      </c>
      <c r="AZ193" s="45">
        <v>173</v>
      </c>
      <c r="BA193" s="45">
        <v>175</v>
      </c>
      <c r="BB193" s="45">
        <v>190</v>
      </c>
      <c r="BC193" s="45">
        <v>179</v>
      </c>
      <c r="BD193" s="45">
        <v>182</v>
      </c>
      <c r="BE193" s="45">
        <v>181</v>
      </c>
      <c r="BF193" s="38">
        <v>168</v>
      </c>
      <c r="BG193" s="61">
        <f t="shared" si="78"/>
        <v>-7.1823204419889541E-2</v>
      </c>
    </row>
    <row r="194" spans="2:59" x14ac:dyDescent="0.2">
      <c r="B194" s="26" t="s">
        <v>183</v>
      </c>
      <c r="C194" s="24" t="s">
        <v>185</v>
      </c>
      <c r="D194" s="46">
        <v>2196120</v>
      </c>
      <c r="E194" s="45">
        <v>7575986</v>
      </c>
      <c r="F194" s="45">
        <v>8406700</v>
      </c>
      <c r="G194" s="45">
        <v>9536035</v>
      </c>
      <c r="H194" s="45">
        <v>9326907</v>
      </c>
      <c r="I194" s="45">
        <v>11691736</v>
      </c>
      <c r="J194" s="45">
        <v>13265272</v>
      </c>
      <c r="K194" s="44">
        <v>7207603</v>
      </c>
      <c r="L194" s="38">
        <v>6213186.313447196</v>
      </c>
      <c r="M194" s="61"/>
      <c r="N194" s="26" t="s">
        <v>183</v>
      </c>
      <c r="O194" s="24" t="s">
        <v>185</v>
      </c>
      <c r="P194" s="46">
        <f t="shared" si="93"/>
        <v>12918.35294117647</v>
      </c>
      <c r="Q194" s="45">
        <f t="shared" si="94"/>
        <v>42088.811111111114</v>
      </c>
      <c r="R194" s="45">
        <f t="shared" si="95"/>
        <v>44245.789473684214</v>
      </c>
      <c r="S194" s="45">
        <f t="shared" si="70"/>
        <v>47680.175000000003</v>
      </c>
      <c r="T194" s="45">
        <f t="shared" si="89"/>
        <v>43380.962790697675</v>
      </c>
      <c r="U194" s="45">
        <f t="shared" si="71"/>
        <v>51963.271111111113</v>
      </c>
      <c r="V194" s="45">
        <f t="shared" si="73"/>
        <v>54143.967346938778</v>
      </c>
      <c r="W194" s="38">
        <f t="shared" si="74"/>
        <v>40609.060872203903</v>
      </c>
      <c r="Y194" s="26" t="s">
        <v>183</v>
      </c>
      <c r="Z194" s="24" t="s">
        <v>185</v>
      </c>
      <c r="AA194" s="46">
        <f t="shared" si="96"/>
        <v>3.7662836563196707</v>
      </c>
      <c r="AB194" s="45">
        <f t="shared" si="97"/>
        <v>12.270790411402658</v>
      </c>
      <c r="AC194" s="45">
        <f t="shared" si="98"/>
        <v>12.899647076875864</v>
      </c>
      <c r="AD194" s="45">
        <f t="shared" si="92"/>
        <v>13.900925655976677</v>
      </c>
      <c r="AE194" s="45">
        <f t="shared" si="90"/>
        <v>12.647511017696115</v>
      </c>
      <c r="AF194" s="45">
        <f t="shared" si="91"/>
        <v>15.149641723356009</v>
      </c>
      <c r="AG194" s="45">
        <f t="shared" si="75"/>
        <v>15.785413220681859</v>
      </c>
      <c r="AH194" s="38">
        <f t="shared" si="76"/>
        <v>11.839376347581313</v>
      </c>
      <c r="AI194" s="61">
        <f t="shared" si="77"/>
        <v>-0.2499799541471931</v>
      </c>
      <c r="AK194" s="26" t="s">
        <v>183</v>
      </c>
      <c r="AL194" s="24" t="s">
        <v>185</v>
      </c>
      <c r="AM194" s="46">
        <v>176</v>
      </c>
      <c r="AN194" s="45">
        <v>559</v>
      </c>
      <c r="AO194" s="45">
        <v>655</v>
      </c>
      <c r="AP194" s="45">
        <v>692</v>
      </c>
      <c r="AQ194" s="45">
        <v>740</v>
      </c>
      <c r="AR194" s="45">
        <v>880</v>
      </c>
      <c r="AS194" s="45">
        <v>875</v>
      </c>
      <c r="AT194" s="38">
        <v>731</v>
      </c>
      <c r="AU194" s="61">
        <f t="shared" si="72"/>
        <v>-0.16457142857142859</v>
      </c>
      <c r="AW194" s="26" t="s">
        <v>183</v>
      </c>
      <c r="AX194" s="24" t="s">
        <v>185</v>
      </c>
      <c r="AY194" s="46">
        <v>20</v>
      </c>
      <c r="AZ194" s="45">
        <v>43</v>
      </c>
      <c r="BA194" s="45">
        <v>47</v>
      </c>
      <c r="BB194" s="45">
        <v>51</v>
      </c>
      <c r="BC194" s="45">
        <v>47</v>
      </c>
      <c r="BD194" s="45">
        <v>58</v>
      </c>
      <c r="BE194" s="45">
        <v>56</v>
      </c>
      <c r="BF194" s="38">
        <v>51</v>
      </c>
      <c r="BG194" s="61">
        <f t="shared" si="78"/>
        <v>-8.9285714285714302E-2</v>
      </c>
    </row>
    <row r="195" spans="2:59" x14ac:dyDescent="0.2">
      <c r="B195" s="26" t="s">
        <v>183</v>
      </c>
      <c r="C195" s="24" t="s">
        <v>186</v>
      </c>
      <c r="D195" s="46">
        <v>2418507</v>
      </c>
      <c r="E195" s="45">
        <v>9173419</v>
      </c>
      <c r="F195" s="45">
        <v>9734184</v>
      </c>
      <c r="G195" s="45">
        <v>10833324</v>
      </c>
      <c r="H195" s="45">
        <v>11471404</v>
      </c>
      <c r="I195" s="45">
        <v>12070396</v>
      </c>
      <c r="J195" s="45">
        <v>15473177</v>
      </c>
      <c r="K195" s="44">
        <v>6578179</v>
      </c>
      <c r="L195" s="38">
        <v>5670602.5193404472</v>
      </c>
      <c r="M195" s="61"/>
      <c r="N195" s="26" t="s">
        <v>183</v>
      </c>
      <c r="O195" s="24" t="s">
        <v>186</v>
      </c>
      <c r="P195" s="46">
        <f t="shared" si="93"/>
        <v>14226.511764705883</v>
      </c>
      <c r="Q195" s="45">
        <f t="shared" si="94"/>
        <v>50963.438888888886</v>
      </c>
      <c r="R195" s="45">
        <f t="shared" si="95"/>
        <v>51232.547368421052</v>
      </c>
      <c r="S195" s="45">
        <f t="shared" si="70"/>
        <v>54166.62</v>
      </c>
      <c r="T195" s="45">
        <f t="shared" si="89"/>
        <v>53355.367441860464</v>
      </c>
      <c r="U195" s="45">
        <f t="shared" si="71"/>
        <v>53646.204444444447</v>
      </c>
      <c r="V195" s="45">
        <f t="shared" si="73"/>
        <v>63155.824489795916</v>
      </c>
      <c r="W195" s="38">
        <f t="shared" si="74"/>
        <v>37062.76156431665</v>
      </c>
      <c r="Y195" s="26" t="s">
        <v>183</v>
      </c>
      <c r="Z195" s="24" t="s">
        <v>186</v>
      </c>
      <c r="AA195" s="46">
        <f t="shared" si="96"/>
        <v>4.1476710684273712</v>
      </c>
      <c r="AB195" s="45">
        <f t="shared" si="97"/>
        <v>14.858145448655652</v>
      </c>
      <c r="AC195" s="45">
        <f t="shared" si="98"/>
        <v>14.936602731318091</v>
      </c>
      <c r="AD195" s="45">
        <f t="shared" si="92"/>
        <v>15.792017492711372</v>
      </c>
      <c r="AE195" s="45">
        <f t="shared" si="90"/>
        <v>15.555500711912671</v>
      </c>
      <c r="AF195" s="45">
        <f t="shared" si="91"/>
        <v>15.640292840945904</v>
      </c>
      <c r="AG195" s="45">
        <f t="shared" si="75"/>
        <v>18.412776819182483</v>
      </c>
      <c r="AH195" s="38">
        <f t="shared" si="76"/>
        <v>10.805469843824095</v>
      </c>
      <c r="AI195" s="61">
        <f t="shared" si="77"/>
        <v>-0.41315370571553733</v>
      </c>
      <c r="AK195" s="26" t="s">
        <v>183</v>
      </c>
      <c r="AL195" s="24" t="s">
        <v>186</v>
      </c>
      <c r="AM195" s="46">
        <v>247</v>
      </c>
      <c r="AN195" s="45">
        <v>858</v>
      </c>
      <c r="AO195" s="45">
        <v>952</v>
      </c>
      <c r="AP195" s="45">
        <v>1043</v>
      </c>
      <c r="AQ195" s="45">
        <v>1083</v>
      </c>
      <c r="AR195" s="45">
        <v>1152</v>
      </c>
      <c r="AS195" s="45">
        <v>1250</v>
      </c>
      <c r="AT195" s="38">
        <v>966</v>
      </c>
      <c r="AU195" s="61">
        <f t="shared" si="72"/>
        <v>-0.22719999999999996</v>
      </c>
      <c r="AW195" s="26" t="s">
        <v>183</v>
      </c>
      <c r="AX195" s="24" t="s">
        <v>186</v>
      </c>
      <c r="AY195" s="46">
        <v>38</v>
      </c>
      <c r="AZ195" s="45">
        <v>55</v>
      </c>
      <c r="BA195" s="45">
        <v>54</v>
      </c>
      <c r="BB195" s="45">
        <v>57</v>
      </c>
      <c r="BC195" s="45">
        <v>57</v>
      </c>
      <c r="BD195" s="45">
        <v>62</v>
      </c>
      <c r="BE195" s="45">
        <v>60</v>
      </c>
      <c r="BF195" s="38">
        <v>54</v>
      </c>
      <c r="BG195" s="61">
        <f t="shared" si="78"/>
        <v>-9.9999999999999978E-2</v>
      </c>
    </row>
    <row r="196" spans="2:59" x14ac:dyDescent="0.2">
      <c r="B196" s="26" t="s">
        <v>183</v>
      </c>
      <c r="C196" s="24" t="s">
        <v>187</v>
      </c>
      <c r="D196" s="46">
        <v>3919612</v>
      </c>
      <c r="E196" s="45">
        <v>13711902</v>
      </c>
      <c r="F196" s="45">
        <v>12752808</v>
      </c>
      <c r="G196" s="45">
        <v>14006472</v>
      </c>
      <c r="H196" s="45">
        <v>15461514</v>
      </c>
      <c r="I196" s="45">
        <v>17612021</v>
      </c>
      <c r="J196" s="45">
        <v>21930213</v>
      </c>
      <c r="K196" s="44">
        <v>12182078</v>
      </c>
      <c r="L196" s="38">
        <v>10501344.247032778</v>
      </c>
      <c r="M196" s="61"/>
      <c r="N196" s="26" t="s">
        <v>183</v>
      </c>
      <c r="O196" s="24" t="s">
        <v>187</v>
      </c>
      <c r="P196" s="46">
        <f t="shared" si="93"/>
        <v>23056.54117647059</v>
      </c>
      <c r="Q196" s="45">
        <f t="shared" si="94"/>
        <v>76177.233333333337</v>
      </c>
      <c r="R196" s="45">
        <f t="shared" si="95"/>
        <v>67120.042105263157</v>
      </c>
      <c r="S196" s="45">
        <f t="shared" si="70"/>
        <v>70032.36</v>
      </c>
      <c r="T196" s="45">
        <f t="shared" si="89"/>
        <v>71914.018604651166</v>
      </c>
      <c r="U196" s="45">
        <f t="shared" si="71"/>
        <v>78275.648888888885</v>
      </c>
      <c r="V196" s="45">
        <f t="shared" si="73"/>
        <v>89511.07346938776</v>
      </c>
      <c r="W196" s="38">
        <f t="shared" si="74"/>
        <v>68636.236908710969</v>
      </c>
      <c r="Y196" s="26" t="s">
        <v>183</v>
      </c>
      <c r="Z196" s="24" t="s">
        <v>187</v>
      </c>
      <c r="AA196" s="46">
        <f t="shared" si="96"/>
        <v>6.722023666609501</v>
      </c>
      <c r="AB196" s="45">
        <f t="shared" si="97"/>
        <v>22.209105928085521</v>
      </c>
      <c r="AC196" s="45">
        <f t="shared" si="98"/>
        <v>19.568525395120453</v>
      </c>
      <c r="AD196" s="45">
        <f t="shared" si="92"/>
        <v>20.417597667638486</v>
      </c>
      <c r="AE196" s="45">
        <f t="shared" si="90"/>
        <v>20.966186182114043</v>
      </c>
      <c r="AF196" s="45">
        <f t="shared" si="91"/>
        <v>22.820888888888888</v>
      </c>
      <c r="AG196" s="45">
        <f t="shared" si="75"/>
        <v>26.096522877372525</v>
      </c>
      <c r="AH196" s="38">
        <f t="shared" si="76"/>
        <v>20.010564696417191</v>
      </c>
      <c r="AI196" s="61">
        <f t="shared" si="77"/>
        <v>-0.23320954326188326</v>
      </c>
      <c r="AK196" s="26" t="s">
        <v>183</v>
      </c>
      <c r="AL196" s="24" t="s">
        <v>187</v>
      </c>
      <c r="AM196" s="46">
        <v>352</v>
      </c>
      <c r="AN196" s="45">
        <v>1096</v>
      </c>
      <c r="AO196" s="45">
        <v>1099</v>
      </c>
      <c r="AP196" s="45">
        <v>1195</v>
      </c>
      <c r="AQ196" s="45">
        <v>1322</v>
      </c>
      <c r="AR196" s="45">
        <v>1464</v>
      </c>
      <c r="AS196" s="45">
        <v>1581</v>
      </c>
      <c r="AT196" s="38">
        <v>1423</v>
      </c>
      <c r="AU196" s="61">
        <f t="shared" si="72"/>
        <v>-9.9936748893105665E-2</v>
      </c>
      <c r="AW196" s="26" t="s">
        <v>183</v>
      </c>
      <c r="AX196" s="24" t="s">
        <v>187</v>
      </c>
      <c r="AY196" s="46">
        <v>39</v>
      </c>
      <c r="AZ196" s="45">
        <v>65</v>
      </c>
      <c r="BA196" s="45">
        <v>59</v>
      </c>
      <c r="BB196" s="45">
        <v>55</v>
      </c>
      <c r="BC196" s="45">
        <v>57</v>
      </c>
      <c r="BD196" s="45">
        <v>62</v>
      </c>
      <c r="BE196" s="45">
        <v>67</v>
      </c>
      <c r="BF196" s="38">
        <v>55</v>
      </c>
      <c r="BG196" s="61">
        <f t="shared" si="78"/>
        <v>-0.17910447761194026</v>
      </c>
    </row>
    <row r="197" spans="2:59" x14ac:dyDescent="0.2">
      <c r="B197" s="26" t="s">
        <v>183</v>
      </c>
      <c r="C197" s="24" t="s">
        <v>188</v>
      </c>
      <c r="D197" s="46">
        <v>3184476</v>
      </c>
      <c r="E197" s="45">
        <v>9217242</v>
      </c>
      <c r="F197" s="45">
        <v>9771340</v>
      </c>
      <c r="G197" s="45">
        <v>11664217</v>
      </c>
      <c r="H197" s="45">
        <v>11751287</v>
      </c>
      <c r="I197" s="45">
        <v>13549742</v>
      </c>
      <c r="J197" s="45">
        <v>15440664</v>
      </c>
      <c r="K197" s="44">
        <v>9322724</v>
      </c>
      <c r="L197" s="38">
        <v>8036488.8522364087</v>
      </c>
      <c r="M197" s="61"/>
      <c r="N197" s="26" t="s">
        <v>183</v>
      </c>
      <c r="O197" s="24" t="s">
        <v>188</v>
      </c>
      <c r="P197" s="46">
        <f t="shared" si="93"/>
        <v>18732.211764705884</v>
      </c>
      <c r="Q197" s="45">
        <f t="shared" si="94"/>
        <v>51206.9</v>
      </c>
      <c r="R197" s="45">
        <f t="shared" si="95"/>
        <v>51428.105263157893</v>
      </c>
      <c r="S197" s="45">
        <f t="shared" si="70"/>
        <v>58321.084999999999</v>
      </c>
      <c r="T197" s="45">
        <f t="shared" si="89"/>
        <v>54657.148837209301</v>
      </c>
      <c r="U197" s="45">
        <f t="shared" si="71"/>
        <v>60221.075555555559</v>
      </c>
      <c r="V197" s="45">
        <f t="shared" si="73"/>
        <v>63023.118367346942</v>
      </c>
      <c r="W197" s="38">
        <f t="shared" si="74"/>
        <v>52526.070929649737</v>
      </c>
      <c r="Y197" s="26" t="s">
        <v>183</v>
      </c>
      <c r="Z197" s="24" t="s">
        <v>188</v>
      </c>
      <c r="AA197" s="46">
        <f t="shared" si="96"/>
        <v>5.4612862287772259</v>
      </c>
      <c r="AB197" s="45">
        <f t="shared" si="97"/>
        <v>14.929125364431487</v>
      </c>
      <c r="AC197" s="45">
        <f t="shared" si="98"/>
        <v>14.99361669479822</v>
      </c>
      <c r="AD197" s="45">
        <f t="shared" si="92"/>
        <v>17.003231778425654</v>
      </c>
      <c r="AE197" s="45">
        <f t="shared" si="90"/>
        <v>15.935028815512915</v>
      </c>
      <c r="AF197" s="45">
        <f t="shared" si="91"/>
        <v>17.557164885001622</v>
      </c>
      <c r="AG197" s="45">
        <f t="shared" si="75"/>
        <v>18.374086987564706</v>
      </c>
      <c r="AH197" s="38">
        <f t="shared" si="76"/>
        <v>15.313723303104879</v>
      </c>
      <c r="AI197" s="61">
        <f t="shared" si="77"/>
        <v>-0.16655868052279454</v>
      </c>
      <c r="AK197" s="26" t="s">
        <v>183</v>
      </c>
      <c r="AL197" s="24" t="s">
        <v>188</v>
      </c>
      <c r="AM197" s="46">
        <v>297</v>
      </c>
      <c r="AN197" s="45">
        <v>743</v>
      </c>
      <c r="AO197" s="45">
        <v>801</v>
      </c>
      <c r="AP197" s="45">
        <v>972</v>
      </c>
      <c r="AQ197" s="45">
        <v>975</v>
      </c>
      <c r="AR197" s="45">
        <v>1152</v>
      </c>
      <c r="AS197" s="45">
        <v>1308</v>
      </c>
      <c r="AT197" s="38">
        <v>1243</v>
      </c>
      <c r="AU197" s="61">
        <f t="shared" si="72"/>
        <v>-4.9694189602446537E-2</v>
      </c>
      <c r="AW197" s="26" t="s">
        <v>183</v>
      </c>
      <c r="AX197" s="24" t="s">
        <v>188</v>
      </c>
      <c r="AY197" s="46">
        <v>29</v>
      </c>
      <c r="AZ197" s="45">
        <v>42</v>
      </c>
      <c r="BA197" s="45">
        <v>46</v>
      </c>
      <c r="BB197" s="45">
        <v>50</v>
      </c>
      <c r="BC197" s="45">
        <v>52</v>
      </c>
      <c r="BD197" s="45">
        <v>53</v>
      </c>
      <c r="BE197" s="45">
        <v>57</v>
      </c>
      <c r="BF197" s="38">
        <v>49</v>
      </c>
      <c r="BG197" s="61">
        <f t="shared" si="78"/>
        <v>-0.14035087719298245</v>
      </c>
    </row>
    <row r="198" spans="2:59" x14ac:dyDescent="0.2">
      <c r="B198" s="26" t="s">
        <v>183</v>
      </c>
      <c r="C198" s="24" t="s">
        <v>189</v>
      </c>
      <c r="D198" s="46">
        <v>5182123</v>
      </c>
      <c r="E198" s="45">
        <v>15200439</v>
      </c>
      <c r="F198" s="45">
        <v>15902234</v>
      </c>
      <c r="G198" s="45">
        <v>16559103</v>
      </c>
      <c r="H198" s="45">
        <v>15019025</v>
      </c>
      <c r="I198" s="45">
        <v>17311322</v>
      </c>
      <c r="J198" s="45">
        <v>22223035</v>
      </c>
      <c r="K198" s="44">
        <v>11682280</v>
      </c>
      <c r="L198" s="38">
        <v>10070502.246843772</v>
      </c>
      <c r="M198" s="61"/>
      <c r="N198" s="26" t="s">
        <v>183</v>
      </c>
      <c r="O198" s="24" t="s">
        <v>189</v>
      </c>
      <c r="P198" s="46">
        <f t="shared" si="93"/>
        <v>30483.076470588236</v>
      </c>
      <c r="Q198" s="45">
        <f t="shared" si="94"/>
        <v>84446.883333333331</v>
      </c>
      <c r="R198" s="45">
        <f t="shared" si="95"/>
        <v>83695.968421052632</v>
      </c>
      <c r="S198" s="45">
        <f t="shared" ref="S198:S243" si="99">(G198*2)/$F$3</f>
        <v>82795.514999999999</v>
      </c>
      <c r="T198" s="45">
        <f t="shared" si="89"/>
        <v>69855.930232558138</v>
      </c>
      <c r="U198" s="45">
        <f t="shared" si="71"/>
        <v>76939.208888888883</v>
      </c>
      <c r="V198" s="45">
        <f t="shared" si="73"/>
        <v>90706.265306122456</v>
      </c>
      <c r="W198" s="38">
        <f t="shared" si="74"/>
        <v>65820.276123161908</v>
      </c>
      <c r="Y198" s="26" t="s">
        <v>183</v>
      </c>
      <c r="Z198" s="24" t="s">
        <v>189</v>
      </c>
      <c r="AA198" s="46">
        <f t="shared" si="96"/>
        <v>8.8871943062939458</v>
      </c>
      <c r="AB198" s="45">
        <f t="shared" si="97"/>
        <v>24.620082604470358</v>
      </c>
      <c r="AC198" s="45">
        <f t="shared" si="98"/>
        <v>24.401156974067824</v>
      </c>
      <c r="AD198" s="45">
        <f t="shared" si="92"/>
        <v>24.138634110787173</v>
      </c>
      <c r="AE198" s="45">
        <f t="shared" si="90"/>
        <v>20.366160417655433</v>
      </c>
      <c r="AF198" s="45">
        <f t="shared" si="91"/>
        <v>22.431256235827664</v>
      </c>
      <c r="AG198" s="45">
        <f t="shared" si="75"/>
        <v>26.44497530790742</v>
      </c>
      <c r="AH198" s="38">
        <f t="shared" si="76"/>
        <v>19.189584875557408</v>
      </c>
      <c r="AI198" s="61">
        <f t="shared" si="77"/>
        <v>-0.2743579960984327</v>
      </c>
      <c r="AK198" s="26" t="s">
        <v>183</v>
      </c>
      <c r="AL198" s="24" t="s">
        <v>189</v>
      </c>
      <c r="AM198" s="46">
        <v>458</v>
      </c>
      <c r="AN198" s="45">
        <v>1302</v>
      </c>
      <c r="AO198" s="45">
        <v>1430</v>
      </c>
      <c r="AP198" s="45">
        <v>1552</v>
      </c>
      <c r="AQ198" s="45">
        <v>1444</v>
      </c>
      <c r="AR198" s="45">
        <v>1557</v>
      </c>
      <c r="AS198" s="45">
        <v>1774</v>
      </c>
      <c r="AT198" s="38">
        <v>1474</v>
      </c>
      <c r="AU198" s="61">
        <f t="shared" si="72"/>
        <v>-0.16910935738444199</v>
      </c>
      <c r="AW198" s="26" t="s">
        <v>183</v>
      </c>
      <c r="AX198" s="24" t="s">
        <v>189</v>
      </c>
      <c r="AY198" s="46">
        <v>48</v>
      </c>
      <c r="AZ198" s="45">
        <v>70</v>
      </c>
      <c r="BA198" s="45">
        <v>76</v>
      </c>
      <c r="BB198" s="45">
        <v>76</v>
      </c>
      <c r="BC198" s="45">
        <v>76</v>
      </c>
      <c r="BD198" s="45">
        <v>82</v>
      </c>
      <c r="BE198" s="45">
        <v>79</v>
      </c>
      <c r="BF198" s="38">
        <v>70</v>
      </c>
      <c r="BG198" s="61">
        <f t="shared" si="78"/>
        <v>-0.11392405063291144</v>
      </c>
    </row>
    <row r="199" spans="2:59" x14ac:dyDescent="0.2">
      <c r="B199" s="26" t="s">
        <v>183</v>
      </c>
      <c r="C199" s="24" t="s">
        <v>190</v>
      </c>
      <c r="D199" s="46">
        <v>8171199</v>
      </c>
      <c r="E199" s="45">
        <v>26678200</v>
      </c>
      <c r="F199" s="45">
        <v>29087755</v>
      </c>
      <c r="G199" s="45">
        <v>29293392</v>
      </c>
      <c r="H199" s="45">
        <v>29852535</v>
      </c>
      <c r="I199" s="45">
        <v>34426780</v>
      </c>
      <c r="J199" s="45">
        <v>44090691</v>
      </c>
      <c r="K199" s="44">
        <v>25253119</v>
      </c>
      <c r="L199" s="38">
        <v>21769003.279266816</v>
      </c>
      <c r="M199" s="61"/>
      <c r="N199" s="26" t="s">
        <v>183</v>
      </c>
      <c r="O199" s="24" t="s">
        <v>190</v>
      </c>
      <c r="P199" s="46">
        <f t="shared" si="93"/>
        <v>48065.876470588235</v>
      </c>
      <c r="Q199" s="45">
        <f t="shared" si="94"/>
        <v>148212.22222222222</v>
      </c>
      <c r="R199" s="45">
        <f t="shared" si="95"/>
        <v>153093.44736842104</v>
      </c>
      <c r="S199" s="45">
        <f t="shared" si="99"/>
        <v>146466.96</v>
      </c>
      <c r="T199" s="45">
        <f t="shared" si="89"/>
        <v>138849</v>
      </c>
      <c r="U199" s="45">
        <f t="shared" ref="U199:U260" si="100">(I199*2)/$H$3</f>
        <v>153007.91111111111</v>
      </c>
      <c r="V199" s="45">
        <f t="shared" si="73"/>
        <v>179962.00408163265</v>
      </c>
      <c r="W199" s="38">
        <f t="shared" si="74"/>
        <v>142281.06718475046</v>
      </c>
      <c r="Y199" s="26" t="s">
        <v>183</v>
      </c>
      <c r="Z199" s="24" t="s">
        <v>190</v>
      </c>
      <c r="AA199" s="46">
        <f t="shared" si="96"/>
        <v>14.01337506431144</v>
      </c>
      <c r="AB199" s="45">
        <f t="shared" si="97"/>
        <v>43.210560414642046</v>
      </c>
      <c r="AC199" s="45">
        <f t="shared" si="98"/>
        <v>44.633658124904095</v>
      </c>
      <c r="AD199" s="45">
        <f t="shared" si="92"/>
        <v>42.701737609329442</v>
      </c>
      <c r="AE199" s="45">
        <f t="shared" si="90"/>
        <v>40.480758017492711</v>
      </c>
      <c r="AF199" s="45">
        <f t="shared" si="91"/>
        <v>44.608720440557178</v>
      </c>
      <c r="AG199" s="45">
        <f t="shared" si="75"/>
        <v>52.467056583566368</v>
      </c>
      <c r="AH199" s="38">
        <f t="shared" si="76"/>
        <v>41.481360695262524</v>
      </c>
      <c r="AI199" s="61">
        <f t="shared" si="77"/>
        <v>-0.2093827365902734</v>
      </c>
      <c r="AK199" s="26" t="s">
        <v>183</v>
      </c>
      <c r="AL199" s="24" t="s">
        <v>190</v>
      </c>
      <c r="AM199" s="46">
        <v>604</v>
      </c>
      <c r="AN199" s="45">
        <v>1702</v>
      </c>
      <c r="AO199" s="45">
        <v>2050</v>
      </c>
      <c r="AP199" s="45">
        <v>2037</v>
      </c>
      <c r="AQ199" s="45">
        <v>2036</v>
      </c>
      <c r="AR199" s="45">
        <v>2258</v>
      </c>
      <c r="AS199" s="45">
        <v>2671</v>
      </c>
      <c r="AT199" s="38">
        <v>2308</v>
      </c>
      <c r="AU199" s="61">
        <f t="shared" si="72"/>
        <v>-0.13590415574691128</v>
      </c>
      <c r="AW199" s="26" t="s">
        <v>183</v>
      </c>
      <c r="AX199" s="24" t="s">
        <v>190</v>
      </c>
      <c r="AY199" s="46">
        <v>45</v>
      </c>
      <c r="AZ199" s="45">
        <v>64</v>
      </c>
      <c r="BA199" s="45">
        <v>70</v>
      </c>
      <c r="BB199" s="45">
        <v>76</v>
      </c>
      <c r="BC199" s="45">
        <v>78</v>
      </c>
      <c r="BD199" s="45">
        <v>86</v>
      </c>
      <c r="BE199" s="45">
        <v>78</v>
      </c>
      <c r="BF199" s="38">
        <v>65</v>
      </c>
      <c r="BG199" s="61">
        <f t="shared" si="78"/>
        <v>-0.16666666666666663</v>
      </c>
    </row>
    <row r="200" spans="2:59" x14ac:dyDescent="0.2">
      <c r="B200" s="26" t="s">
        <v>183</v>
      </c>
      <c r="C200" s="24" t="s">
        <v>191</v>
      </c>
      <c r="D200" s="46">
        <v>30984921</v>
      </c>
      <c r="E200" s="45">
        <v>120601869</v>
      </c>
      <c r="F200" s="45">
        <v>119654721</v>
      </c>
      <c r="G200" s="45">
        <v>128012405</v>
      </c>
      <c r="H200" s="45">
        <v>130290738</v>
      </c>
      <c r="I200" s="45">
        <v>140959988</v>
      </c>
      <c r="J200" s="45">
        <v>175447254</v>
      </c>
      <c r="K200" s="44">
        <v>101041339</v>
      </c>
      <c r="L200" s="38">
        <v>87100893.954228386</v>
      </c>
      <c r="M200" s="61"/>
      <c r="N200" s="26" t="s">
        <v>183</v>
      </c>
      <c r="O200" s="24" t="s">
        <v>191</v>
      </c>
      <c r="P200" s="46">
        <f t="shared" si="93"/>
        <v>182264.24117647059</v>
      </c>
      <c r="Q200" s="45">
        <f t="shared" si="94"/>
        <v>670010.3833333333</v>
      </c>
      <c r="R200" s="45">
        <f t="shared" si="95"/>
        <v>629761.68947368418</v>
      </c>
      <c r="S200" s="45">
        <f t="shared" si="99"/>
        <v>640062.02500000002</v>
      </c>
      <c r="T200" s="45">
        <f t="shared" si="89"/>
        <v>606003.43255813955</v>
      </c>
      <c r="U200" s="45">
        <f t="shared" si="100"/>
        <v>626488.83555555553</v>
      </c>
      <c r="V200" s="45">
        <f t="shared" si="73"/>
        <v>716111.24081632658</v>
      </c>
      <c r="W200" s="38">
        <f t="shared" si="74"/>
        <v>569286.88858972804</v>
      </c>
      <c r="Y200" s="26" t="s">
        <v>183</v>
      </c>
      <c r="Z200" s="24" t="s">
        <v>191</v>
      </c>
      <c r="AA200" s="46">
        <f t="shared" si="96"/>
        <v>53.138262733664895</v>
      </c>
      <c r="AB200" s="45">
        <f t="shared" si="97"/>
        <v>195.33830417881438</v>
      </c>
      <c r="AC200" s="45">
        <f t="shared" si="98"/>
        <v>183.60399110019947</v>
      </c>
      <c r="AD200" s="45">
        <f t="shared" si="92"/>
        <v>186.60700437317786</v>
      </c>
      <c r="AE200" s="45">
        <f t="shared" si="90"/>
        <v>176.67738558546344</v>
      </c>
      <c r="AF200" s="45">
        <f t="shared" si="91"/>
        <v>182.64980628441853</v>
      </c>
      <c r="AG200" s="45">
        <f t="shared" si="75"/>
        <v>208.77878741000774</v>
      </c>
      <c r="AH200" s="38">
        <f t="shared" si="76"/>
        <v>165.97285381624724</v>
      </c>
      <c r="AI200" s="61">
        <f t="shared" si="77"/>
        <v>-0.20503009010056461</v>
      </c>
      <c r="AK200" s="26" t="s">
        <v>183</v>
      </c>
      <c r="AL200" s="24" t="s">
        <v>191</v>
      </c>
      <c r="AM200" s="46">
        <v>2544</v>
      </c>
      <c r="AN200" s="45">
        <v>7889</v>
      </c>
      <c r="AO200" s="45">
        <v>8250</v>
      </c>
      <c r="AP200" s="45">
        <v>8692</v>
      </c>
      <c r="AQ200" s="45">
        <v>9236</v>
      </c>
      <c r="AR200" s="45">
        <v>9643</v>
      </c>
      <c r="AS200" s="45">
        <v>11079</v>
      </c>
      <c r="AT200" s="38">
        <v>9667</v>
      </c>
      <c r="AU200" s="61">
        <f t="shared" si="72"/>
        <v>-0.12744832566116071</v>
      </c>
      <c r="AW200" s="26" t="s">
        <v>183</v>
      </c>
      <c r="AX200" s="24" t="s">
        <v>191</v>
      </c>
      <c r="AY200" s="46">
        <v>240</v>
      </c>
      <c r="AZ200" s="45">
        <v>352</v>
      </c>
      <c r="BA200" s="45">
        <v>372</v>
      </c>
      <c r="BB200" s="45">
        <v>395</v>
      </c>
      <c r="BC200" s="45">
        <v>401</v>
      </c>
      <c r="BD200" s="45">
        <v>441</v>
      </c>
      <c r="BE200" s="45">
        <v>433</v>
      </c>
      <c r="BF200" s="38">
        <v>400</v>
      </c>
      <c r="BG200" s="61">
        <f t="shared" si="78"/>
        <v>-7.6212471131639759E-2</v>
      </c>
    </row>
    <row r="201" spans="2:59" x14ac:dyDescent="0.2">
      <c r="B201" s="26" t="s">
        <v>183</v>
      </c>
      <c r="C201" s="24" t="s">
        <v>192</v>
      </c>
      <c r="D201" s="46">
        <v>4155556</v>
      </c>
      <c r="E201" s="45">
        <v>15152322</v>
      </c>
      <c r="F201" s="45">
        <v>16761935</v>
      </c>
      <c r="G201" s="45">
        <v>15791292</v>
      </c>
      <c r="H201" s="45">
        <v>17315084</v>
      </c>
      <c r="I201" s="45">
        <v>17695684</v>
      </c>
      <c r="J201" s="45">
        <v>25261706</v>
      </c>
      <c r="K201" s="44">
        <v>12685849</v>
      </c>
      <c r="L201" s="38">
        <v>10935611.101396373</v>
      </c>
      <c r="M201" s="61"/>
      <c r="N201" s="26" t="s">
        <v>183</v>
      </c>
      <c r="O201" s="24" t="s">
        <v>192</v>
      </c>
      <c r="P201" s="46">
        <f t="shared" si="93"/>
        <v>24444.447058823531</v>
      </c>
      <c r="Q201" s="45">
        <f t="shared" si="94"/>
        <v>84179.566666666666</v>
      </c>
      <c r="R201" s="45">
        <f t="shared" si="95"/>
        <v>88220.710526315786</v>
      </c>
      <c r="S201" s="45">
        <f t="shared" si="99"/>
        <v>78956.460000000006</v>
      </c>
      <c r="T201" s="45">
        <f t="shared" si="89"/>
        <v>80535.274418604648</v>
      </c>
      <c r="U201" s="45">
        <f t="shared" si="100"/>
        <v>78647.484444444446</v>
      </c>
      <c r="V201" s="45">
        <f t="shared" si="73"/>
        <v>103109.00408163265</v>
      </c>
      <c r="W201" s="38">
        <f t="shared" si="74"/>
        <v>71474.582362067798</v>
      </c>
      <c r="Y201" s="26" t="s">
        <v>183</v>
      </c>
      <c r="Z201" s="24" t="s">
        <v>192</v>
      </c>
      <c r="AA201" s="46">
        <f t="shared" si="96"/>
        <v>7.1266609500943234</v>
      </c>
      <c r="AB201" s="45">
        <f t="shared" si="97"/>
        <v>24.542147716229348</v>
      </c>
      <c r="AC201" s="45">
        <f t="shared" si="98"/>
        <v>25.720323768605187</v>
      </c>
      <c r="AD201" s="45">
        <f t="shared" si="92"/>
        <v>23.019376093294461</v>
      </c>
      <c r="AE201" s="45">
        <f t="shared" si="90"/>
        <v>23.47967184215879</v>
      </c>
      <c r="AF201" s="45">
        <f t="shared" si="91"/>
        <v>22.929295756397799</v>
      </c>
      <c r="AG201" s="45">
        <f t="shared" si="75"/>
        <v>30.06093413458678</v>
      </c>
      <c r="AH201" s="38">
        <f t="shared" si="76"/>
        <v>20.838070659494985</v>
      </c>
      <c r="AI201" s="61">
        <f t="shared" si="77"/>
        <v>-0.30680561800906836</v>
      </c>
      <c r="AK201" s="26" t="s">
        <v>183</v>
      </c>
      <c r="AL201" s="24" t="s">
        <v>192</v>
      </c>
      <c r="AM201" s="46">
        <v>363</v>
      </c>
      <c r="AN201" s="45">
        <v>1215</v>
      </c>
      <c r="AO201" s="45">
        <v>1371</v>
      </c>
      <c r="AP201" s="45">
        <v>1335</v>
      </c>
      <c r="AQ201" s="45">
        <v>1470</v>
      </c>
      <c r="AR201" s="45">
        <v>1509</v>
      </c>
      <c r="AS201" s="45">
        <v>1829</v>
      </c>
      <c r="AT201" s="38">
        <v>1550</v>
      </c>
      <c r="AU201" s="61">
        <f t="shared" si="72"/>
        <v>-0.15254237288135597</v>
      </c>
      <c r="AW201" s="26" t="s">
        <v>183</v>
      </c>
      <c r="AX201" s="24" t="s">
        <v>192</v>
      </c>
      <c r="AY201" s="46">
        <v>49</v>
      </c>
      <c r="AZ201" s="45">
        <v>74</v>
      </c>
      <c r="BA201" s="45">
        <v>82</v>
      </c>
      <c r="BB201" s="45">
        <v>94</v>
      </c>
      <c r="BC201" s="45">
        <v>90</v>
      </c>
      <c r="BD201" s="45">
        <v>91</v>
      </c>
      <c r="BE201" s="45">
        <v>90</v>
      </c>
      <c r="BF201" s="38">
        <v>88</v>
      </c>
      <c r="BG201" s="61">
        <f t="shared" si="78"/>
        <v>-2.2222222222222254E-2</v>
      </c>
    </row>
    <row r="202" spans="2:59" x14ac:dyDescent="0.2">
      <c r="B202" s="26" t="s">
        <v>183</v>
      </c>
      <c r="C202" s="24" t="s">
        <v>193</v>
      </c>
      <c r="D202" s="46">
        <v>7582539</v>
      </c>
      <c r="E202" s="45">
        <v>24678080</v>
      </c>
      <c r="F202" s="45">
        <v>26457149</v>
      </c>
      <c r="G202" s="45">
        <v>30214619</v>
      </c>
      <c r="H202" s="45">
        <v>29769526</v>
      </c>
      <c r="I202" s="45">
        <v>35016403</v>
      </c>
      <c r="J202" s="45">
        <v>40656605</v>
      </c>
      <c r="K202" s="44">
        <v>24258171</v>
      </c>
      <c r="L202" s="38">
        <v>20911326.004839845</v>
      </c>
      <c r="M202" s="61"/>
      <c r="N202" s="26" t="s">
        <v>183</v>
      </c>
      <c r="O202" s="24" t="s">
        <v>193</v>
      </c>
      <c r="P202" s="46">
        <f t="shared" si="93"/>
        <v>44603.170588235291</v>
      </c>
      <c r="Q202" s="45">
        <f t="shared" si="94"/>
        <v>137100.44444444444</v>
      </c>
      <c r="R202" s="45">
        <f t="shared" si="95"/>
        <v>139248.15263157894</v>
      </c>
      <c r="S202" s="45">
        <f t="shared" si="99"/>
        <v>151073.095</v>
      </c>
      <c r="T202" s="45">
        <f t="shared" si="89"/>
        <v>138462.91162790699</v>
      </c>
      <c r="U202" s="45">
        <f t="shared" si="100"/>
        <v>155628.45777777777</v>
      </c>
      <c r="V202" s="45">
        <f t="shared" si="73"/>
        <v>165945.32653061225</v>
      </c>
      <c r="W202" s="38">
        <f t="shared" si="74"/>
        <v>136675.3333649663</v>
      </c>
      <c r="Y202" s="26" t="s">
        <v>183</v>
      </c>
      <c r="Z202" s="24" t="s">
        <v>193</v>
      </c>
      <c r="AA202" s="46">
        <f t="shared" si="96"/>
        <v>13.003839821642941</v>
      </c>
      <c r="AB202" s="45">
        <f t="shared" si="97"/>
        <v>39.97097505668934</v>
      </c>
      <c r="AC202" s="45">
        <f t="shared" si="98"/>
        <v>40.597129047107565</v>
      </c>
      <c r="AD202" s="45">
        <f t="shared" si="92"/>
        <v>44.044634110787172</v>
      </c>
      <c r="AE202" s="45">
        <f t="shared" si="90"/>
        <v>40.368195809885421</v>
      </c>
      <c r="AF202" s="45">
        <f t="shared" si="91"/>
        <v>45.372728215095563</v>
      </c>
      <c r="AG202" s="45">
        <f t="shared" si="75"/>
        <v>48.380561670732433</v>
      </c>
      <c r="AH202" s="38">
        <f t="shared" si="76"/>
        <v>39.847035966462478</v>
      </c>
      <c r="AI202" s="61">
        <f t="shared" si="77"/>
        <v>-0.17638335334647981</v>
      </c>
      <c r="AK202" s="26" t="s">
        <v>183</v>
      </c>
      <c r="AL202" s="24" t="s">
        <v>193</v>
      </c>
      <c r="AM202" s="46">
        <v>733</v>
      </c>
      <c r="AN202" s="45">
        <v>2183</v>
      </c>
      <c r="AO202" s="45">
        <v>2391</v>
      </c>
      <c r="AP202" s="45">
        <v>2492</v>
      </c>
      <c r="AQ202" s="45">
        <v>2360</v>
      </c>
      <c r="AR202" s="45">
        <v>2655</v>
      </c>
      <c r="AS202" s="45">
        <v>2991</v>
      </c>
      <c r="AT202" s="38">
        <v>2566</v>
      </c>
      <c r="AU202" s="61">
        <f t="shared" ref="AU202:AU265" si="101">(AT202/AS202)-1</f>
        <v>-0.14209294550317619</v>
      </c>
      <c r="AW202" s="26" t="s">
        <v>183</v>
      </c>
      <c r="AX202" s="24" t="s">
        <v>193</v>
      </c>
      <c r="AY202" s="46">
        <v>81</v>
      </c>
      <c r="AZ202" s="45">
        <v>113</v>
      </c>
      <c r="BA202" s="45">
        <v>130</v>
      </c>
      <c r="BB202" s="45">
        <v>139</v>
      </c>
      <c r="BC202" s="45">
        <v>142</v>
      </c>
      <c r="BD202" s="45">
        <v>145</v>
      </c>
      <c r="BE202" s="45">
        <v>157</v>
      </c>
      <c r="BF202" s="38">
        <v>136</v>
      </c>
      <c r="BG202" s="61">
        <f t="shared" si="78"/>
        <v>-0.13375796178343946</v>
      </c>
    </row>
    <row r="203" spans="2:59" x14ac:dyDescent="0.2">
      <c r="B203" s="26" t="s">
        <v>183</v>
      </c>
      <c r="C203" s="24" t="s">
        <v>194</v>
      </c>
      <c r="D203" s="46">
        <v>928489</v>
      </c>
      <c r="E203" s="45">
        <v>3979796</v>
      </c>
      <c r="F203" s="45">
        <v>3881805</v>
      </c>
      <c r="G203" s="45">
        <v>3406282</v>
      </c>
      <c r="H203" s="45">
        <v>3755762</v>
      </c>
      <c r="I203" s="45">
        <v>4750677</v>
      </c>
      <c r="J203" s="45">
        <v>5864923</v>
      </c>
      <c r="K203" s="44">
        <v>3084330</v>
      </c>
      <c r="L203" s="38">
        <v>2658791.9648397104</v>
      </c>
      <c r="M203" s="61"/>
      <c r="N203" s="26" t="s">
        <v>183</v>
      </c>
      <c r="O203" s="24" t="s">
        <v>194</v>
      </c>
      <c r="P203" s="46">
        <f t="shared" si="93"/>
        <v>5461.7</v>
      </c>
      <c r="Q203" s="45">
        <f t="shared" si="94"/>
        <v>22109.977777777778</v>
      </c>
      <c r="R203" s="45">
        <f t="shared" si="95"/>
        <v>20430.552631578947</v>
      </c>
      <c r="S203" s="45">
        <f t="shared" si="99"/>
        <v>17031.41</v>
      </c>
      <c r="T203" s="45">
        <f t="shared" si="89"/>
        <v>17468.660465116278</v>
      </c>
      <c r="U203" s="45">
        <f t="shared" si="100"/>
        <v>21114.12</v>
      </c>
      <c r="V203" s="45">
        <f t="shared" ref="V203:V266" si="102">(J203*2)/$I$3</f>
        <v>23938.461224489794</v>
      </c>
      <c r="W203" s="38">
        <f t="shared" ref="W203:W266" si="103">(L203*(1/0.3)/$J$3)</f>
        <v>17377.725260390263</v>
      </c>
      <c r="Y203" s="26" t="s">
        <v>183</v>
      </c>
      <c r="Z203" s="24" t="s">
        <v>194</v>
      </c>
      <c r="AA203" s="46">
        <f t="shared" si="96"/>
        <v>1.592332361516035</v>
      </c>
      <c r="AB203" s="45">
        <f t="shared" si="97"/>
        <v>6.4460576611597018</v>
      </c>
      <c r="AC203" s="45">
        <f t="shared" si="98"/>
        <v>5.9564293386527538</v>
      </c>
      <c r="AD203" s="45">
        <f t="shared" si="92"/>
        <v>4.9654256559766763</v>
      </c>
      <c r="AE203" s="45">
        <f t="shared" si="90"/>
        <v>5.0929039256898774</v>
      </c>
      <c r="AF203" s="45">
        <f t="shared" si="91"/>
        <v>6.1557201166180757</v>
      </c>
      <c r="AG203" s="45">
        <f t="shared" ref="AG203:AG266" si="104">V203/$C$5/2</f>
        <v>6.9791432141369665</v>
      </c>
      <c r="AH203" s="38">
        <f t="shared" ref="AH203:AH266" si="105">W203/$C$5/2</f>
        <v>5.0663922041954121</v>
      </c>
      <c r="AI203" s="61">
        <f t="shared" ref="AI203:AI266" si="106">(AH203/AG203)-1</f>
        <v>-0.27406673731341147</v>
      </c>
      <c r="AK203" s="26" t="s">
        <v>183</v>
      </c>
      <c r="AL203" s="24" t="s">
        <v>194</v>
      </c>
      <c r="AM203" s="46">
        <v>102</v>
      </c>
      <c r="AN203" s="45">
        <v>332</v>
      </c>
      <c r="AO203" s="45">
        <v>341</v>
      </c>
      <c r="AP203" s="45">
        <v>370</v>
      </c>
      <c r="AQ203" s="45">
        <v>382</v>
      </c>
      <c r="AR203" s="45">
        <v>441</v>
      </c>
      <c r="AS203" s="45">
        <v>456</v>
      </c>
      <c r="AT203" s="38">
        <v>400</v>
      </c>
      <c r="AU203" s="61">
        <f t="shared" si="101"/>
        <v>-0.1228070175438597</v>
      </c>
      <c r="AW203" s="26" t="s">
        <v>183</v>
      </c>
      <c r="AX203" s="24" t="s">
        <v>194</v>
      </c>
      <c r="AY203" s="46">
        <v>19</v>
      </c>
      <c r="AZ203" s="45">
        <v>22</v>
      </c>
      <c r="BA203" s="45">
        <v>23</v>
      </c>
      <c r="BB203" s="45">
        <v>23</v>
      </c>
      <c r="BC203" s="45">
        <v>22</v>
      </c>
      <c r="BD203" s="45">
        <v>22</v>
      </c>
      <c r="BE203" s="45">
        <v>22</v>
      </c>
      <c r="BF203" s="38">
        <v>20</v>
      </c>
      <c r="BG203" s="61">
        <f t="shared" ref="BG203:BG266" si="107">(BF203/BE203)-1</f>
        <v>-9.0909090909090939E-2</v>
      </c>
    </row>
    <row r="204" spans="2:59" x14ac:dyDescent="0.2">
      <c r="B204" s="26" t="s">
        <v>183</v>
      </c>
      <c r="C204" s="24" t="s">
        <v>195</v>
      </c>
      <c r="D204" s="46">
        <v>948924</v>
      </c>
      <c r="E204" s="45">
        <v>3601081</v>
      </c>
      <c r="F204" s="45">
        <v>4504273</v>
      </c>
      <c r="G204" s="45">
        <v>4119256</v>
      </c>
      <c r="H204" s="45">
        <v>4149398</v>
      </c>
      <c r="I204" s="45">
        <v>4955914</v>
      </c>
      <c r="J204" s="45">
        <v>5978378</v>
      </c>
      <c r="K204" s="44">
        <v>3283838</v>
      </c>
      <c r="L204" s="38">
        <v>2830774.2972494201</v>
      </c>
      <c r="M204" s="61"/>
      <c r="N204" s="26" t="s">
        <v>183</v>
      </c>
      <c r="O204" s="24" t="s">
        <v>195</v>
      </c>
      <c r="P204" s="46">
        <f t="shared" si="93"/>
        <v>5581.9058823529413</v>
      </c>
      <c r="Q204" s="45">
        <f t="shared" si="94"/>
        <v>20006.005555555555</v>
      </c>
      <c r="R204" s="45">
        <f t="shared" si="95"/>
        <v>23706.7</v>
      </c>
      <c r="S204" s="45">
        <f t="shared" si="99"/>
        <v>20596.28</v>
      </c>
      <c r="T204" s="45">
        <f t="shared" si="89"/>
        <v>19299.525581395348</v>
      </c>
      <c r="U204" s="45">
        <f t="shared" si="100"/>
        <v>22026.284444444445</v>
      </c>
      <c r="V204" s="45">
        <f t="shared" si="102"/>
        <v>24401.542857142857</v>
      </c>
      <c r="W204" s="38">
        <f t="shared" si="103"/>
        <v>18501.792792479868</v>
      </c>
      <c r="Y204" s="26" t="s">
        <v>183</v>
      </c>
      <c r="Z204" s="24" t="s">
        <v>195</v>
      </c>
      <c r="AA204" s="46">
        <f t="shared" si="96"/>
        <v>1.6273778082661636</v>
      </c>
      <c r="AB204" s="45">
        <f t="shared" si="97"/>
        <v>5.8326546809199868</v>
      </c>
      <c r="AC204" s="45">
        <f t="shared" si="98"/>
        <v>6.9115743440233235</v>
      </c>
      <c r="AD204" s="45">
        <f t="shared" si="92"/>
        <v>6.004746355685131</v>
      </c>
      <c r="AE204" s="45">
        <f t="shared" si="90"/>
        <v>5.6266838429724046</v>
      </c>
      <c r="AF204" s="45">
        <f t="shared" si="91"/>
        <v>6.4216572724327827</v>
      </c>
      <c r="AG204" s="45">
        <f t="shared" si="104"/>
        <v>7.1141524364847974</v>
      </c>
      <c r="AH204" s="38">
        <f t="shared" si="105"/>
        <v>5.3941086858541887</v>
      </c>
      <c r="AI204" s="61">
        <f t="shared" si="106"/>
        <v>-0.24177774738272362</v>
      </c>
      <c r="AK204" s="26" t="s">
        <v>183</v>
      </c>
      <c r="AL204" s="24" t="s">
        <v>195</v>
      </c>
      <c r="AM204" s="46">
        <v>106</v>
      </c>
      <c r="AN204" s="45">
        <v>313</v>
      </c>
      <c r="AO204" s="45">
        <v>372</v>
      </c>
      <c r="AP204" s="45">
        <v>383</v>
      </c>
      <c r="AQ204" s="45">
        <v>373</v>
      </c>
      <c r="AR204" s="45">
        <v>433</v>
      </c>
      <c r="AS204" s="45">
        <v>450</v>
      </c>
      <c r="AT204" s="38">
        <v>420</v>
      </c>
      <c r="AU204" s="61">
        <f t="shared" si="101"/>
        <v>-6.6666666666666652E-2</v>
      </c>
      <c r="AW204" s="26" t="s">
        <v>183</v>
      </c>
      <c r="AX204" s="24" t="s">
        <v>195</v>
      </c>
      <c r="AY204" s="46">
        <v>16</v>
      </c>
      <c r="AZ204" s="45">
        <v>27</v>
      </c>
      <c r="BA204" s="45">
        <v>28</v>
      </c>
      <c r="BB204" s="45">
        <v>30</v>
      </c>
      <c r="BC204" s="45">
        <v>30</v>
      </c>
      <c r="BD204" s="45">
        <v>32</v>
      </c>
      <c r="BE204" s="45">
        <v>32</v>
      </c>
      <c r="BF204" s="38">
        <v>28</v>
      </c>
      <c r="BG204" s="61">
        <f t="shared" si="107"/>
        <v>-0.125</v>
      </c>
    </row>
    <row r="205" spans="2:59" x14ac:dyDescent="0.2">
      <c r="B205" s="26" t="s">
        <v>183</v>
      </c>
      <c r="C205" s="24" t="s">
        <v>196</v>
      </c>
      <c r="D205" s="46">
        <v>6274744</v>
      </c>
      <c r="E205" s="45">
        <v>20768650</v>
      </c>
      <c r="F205" s="45">
        <v>22417531</v>
      </c>
      <c r="G205" s="45">
        <v>22440727</v>
      </c>
      <c r="H205" s="45">
        <v>22240751</v>
      </c>
      <c r="I205" s="45">
        <v>24010646</v>
      </c>
      <c r="J205" s="45">
        <v>29571963</v>
      </c>
      <c r="K205" s="44">
        <v>16451125</v>
      </c>
      <c r="L205" s="38">
        <v>14181400.486515282</v>
      </c>
      <c r="M205" s="61"/>
      <c r="N205" s="26" t="s">
        <v>183</v>
      </c>
      <c r="O205" s="24" t="s">
        <v>196</v>
      </c>
      <c r="P205" s="46">
        <f t="shared" si="93"/>
        <v>36910.25882352941</v>
      </c>
      <c r="Q205" s="45">
        <f t="shared" si="94"/>
        <v>115381.38888888889</v>
      </c>
      <c r="R205" s="45">
        <f t="shared" si="95"/>
        <v>117987.0052631579</v>
      </c>
      <c r="S205" s="45">
        <f t="shared" si="99"/>
        <v>112203.63499999999</v>
      </c>
      <c r="T205" s="45">
        <f t="shared" si="89"/>
        <v>103445.35348837209</v>
      </c>
      <c r="U205" s="45">
        <f t="shared" si="100"/>
        <v>106713.98222222223</v>
      </c>
      <c r="V205" s="45">
        <f t="shared" si="102"/>
        <v>120701.88979591837</v>
      </c>
      <c r="W205" s="38">
        <f t="shared" si="103"/>
        <v>92688.892068727335</v>
      </c>
      <c r="Y205" s="26" t="s">
        <v>183</v>
      </c>
      <c r="Z205" s="24" t="s">
        <v>196</v>
      </c>
      <c r="AA205" s="46">
        <f t="shared" si="96"/>
        <v>10.761008403361345</v>
      </c>
      <c r="AB205" s="45">
        <f t="shared" si="97"/>
        <v>33.638888888888893</v>
      </c>
      <c r="AC205" s="45">
        <f t="shared" si="98"/>
        <v>34.398543808500847</v>
      </c>
      <c r="AD205" s="45">
        <f t="shared" si="92"/>
        <v>32.712430029154518</v>
      </c>
      <c r="AE205" s="45">
        <f t="shared" si="90"/>
        <v>30.158995186114311</v>
      </c>
      <c r="AF205" s="45">
        <f t="shared" si="91"/>
        <v>31.111948169744089</v>
      </c>
      <c r="AG205" s="45">
        <f t="shared" si="104"/>
        <v>35.190055334086985</v>
      </c>
      <c r="AH205" s="38">
        <f t="shared" si="105"/>
        <v>27.023000603127503</v>
      </c>
      <c r="AI205" s="61">
        <f t="shared" si="106"/>
        <v>-0.23208416847950886</v>
      </c>
      <c r="AK205" s="26" t="s">
        <v>183</v>
      </c>
      <c r="AL205" s="24" t="s">
        <v>196</v>
      </c>
      <c r="AM205" s="46">
        <v>483</v>
      </c>
      <c r="AN205" s="45">
        <v>1495</v>
      </c>
      <c r="AO205" s="45">
        <v>1613</v>
      </c>
      <c r="AP205" s="45">
        <v>1608</v>
      </c>
      <c r="AQ205" s="45">
        <v>1680</v>
      </c>
      <c r="AR205" s="45">
        <v>1770</v>
      </c>
      <c r="AS205" s="45">
        <v>2000</v>
      </c>
      <c r="AT205" s="38">
        <v>1667</v>
      </c>
      <c r="AU205" s="61">
        <f t="shared" si="101"/>
        <v>-0.16649999999999998</v>
      </c>
      <c r="AW205" s="26" t="s">
        <v>183</v>
      </c>
      <c r="AX205" s="24" t="s">
        <v>196</v>
      </c>
      <c r="AY205" s="46">
        <v>67</v>
      </c>
      <c r="AZ205" s="45">
        <v>106</v>
      </c>
      <c r="BA205" s="45">
        <v>121</v>
      </c>
      <c r="BB205" s="45">
        <v>134</v>
      </c>
      <c r="BC205" s="45">
        <v>140</v>
      </c>
      <c r="BD205" s="45">
        <v>136</v>
      </c>
      <c r="BE205" s="45">
        <v>147</v>
      </c>
      <c r="BF205" s="38">
        <v>125</v>
      </c>
      <c r="BG205" s="61">
        <f t="shared" si="107"/>
        <v>-0.14965986394557829</v>
      </c>
    </row>
    <row r="206" spans="2:59" x14ac:dyDescent="0.2">
      <c r="B206" s="26" t="s">
        <v>183</v>
      </c>
      <c r="C206" s="24" t="s">
        <v>197</v>
      </c>
      <c r="D206" s="46">
        <v>5767695</v>
      </c>
      <c r="E206" s="45">
        <v>17939523</v>
      </c>
      <c r="F206" s="45">
        <v>17461278</v>
      </c>
      <c r="G206" s="45">
        <v>20794378</v>
      </c>
      <c r="H206" s="45">
        <v>22359762</v>
      </c>
      <c r="I206" s="45">
        <v>22596597</v>
      </c>
      <c r="J206" s="45">
        <v>24475203</v>
      </c>
      <c r="K206" s="44">
        <v>14509027</v>
      </c>
      <c r="L206" s="38">
        <v>12507249.355692292</v>
      </c>
      <c r="M206" s="61"/>
      <c r="N206" s="26" t="s">
        <v>183</v>
      </c>
      <c r="O206" s="24" t="s">
        <v>197</v>
      </c>
      <c r="P206" s="46">
        <f t="shared" si="93"/>
        <v>33927.617647058825</v>
      </c>
      <c r="Q206" s="45">
        <f t="shared" si="94"/>
        <v>99664.016666666663</v>
      </c>
      <c r="R206" s="45">
        <f t="shared" si="95"/>
        <v>91901.46315789473</v>
      </c>
      <c r="S206" s="45">
        <f t="shared" si="99"/>
        <v>103971.89</v>
      </c>
      <c r="T206" s="45">
        <f t="shared" si="89"/>
        <v>103998.89302325582</v>
      </c>
      <c r="U206" s="45">
        <f t="shared" si="100"/>
        <v>100429.32</v>
      </c>
      <c r="V206" s="45">
        <f t="shared" si="102"/>
        <v>99898.787755102036</v>
      </c>
      <c r="W206" s="38">
        <f t="shared" si="103"/>
        <v>81746.727814982311</v>
      </c>
      <c r="Y206" s="26" t="s">
        <v>183</v>
      </c>
      <c r="Z206" s="24" t="s">
        <v>197</v>
      </c>
      <c r="AA206" s="46">
        <f t="shared" si="96"/>
        <v>9.8914337163436805</v>
      </c>
      <c r="AB206" s="45">
        <f t="shared" si="97"/>
        <v>29.056564625850339</v>
      </c>
      <c r="AC206" s="45">
        <f t="shared" si="98"/>
        <v>26.793429492097587</v>
      </c>
      <c r="AD206" s="45">
        <f t="shared" si="92"/>
        <v>30.312504373177841</v>
      </c>
      <c r="AE206" s="45">
        <f t="shared" si="90"/>
        <v>30.32037697471015</v>
      </c>
      <c r="AF206" s="45">
        <f t="shared" si="91"/>
        <v>29.279685131195336</v>
      </c>
      <c r="AG206" s="45">
        <f t="shared" si="104"/>
        <v>29.125011007318378</v>
      </c>
      <c r="AH206" s="38">
        <f t="shared" si="105"/>
        <v>23.832865252181431</v>
      </c>
      <c r="AI206" s="61">
        <f t="shared" si="106"/>
        <v>-0.18170450661141946</v>
      </c>
      <c r="AK206" s="26" t="s">
        <v>183</v>
      </c>
      <c r="AL206" s="24" t="s">
        <v>197</v>
      </c>
      <c r="AM206" s="46">
        <v>506</v>
      </c>
      <c r="AN206" s="45">
        <v>1478</v>
      </c>
      <c r="AO206" s="45">
        <v>1562</v>
      </c>
      <c r="AP206" s="45">
        <v>1619</v>
      </c>
      <c r="AQ206" s="45">
        <v>1806</v>
      </c>
      <c r="AR206" s="45">
        <v>1863</v>
      </c>
      <c r="AS206" s="45">
        <v>1986</v>
      </c>
      <c r="AT206" s="38">
        <v>1670</v>
      </c>
      <c r="AU206" s="61">
        <f t="shared" si="101"/>
        <v>-0.1591137965760322</v>
      </c>
      <c r="AW206" s="26" t="s">
        <v>183</v>
      </c>
      <c r="AX206" s="24" t="s">
        <v>197</v>
      </c>
      <c r="AY206" s="46">
        <v>70</v>
      </c>
      <c r="AZ206" s="45">
        <v>108</v>
      </c>
      <c r="BA206" s="45">
        <v>118</v>
      </c>
      <c r="BB206" s="45">
        <v>117</v>
      </c>
      <c r="BC206" s="45">
        <v>116</v>
      </c>
      <c r="BD206" s="45">
        <v>118</v>
      </c>
      <c r="BE206" s="45">
        <v>111</v>
      </c>
      <c r="BF206" s="38">
        <v>98</v>
      </c>
      <c r="BG206" s="61">
        <f t="shared" si="107"/>
        <v>-0.11711711711711714</v>
      </c>
    </row>
    <row r="207" spans="2:59" x14ac:dyDescent="0.2">
      <c r="B207" s="26" t="s">
        <v>183</v>
      </c>
      <c r="C207" s="24" t="s">
        <v>198</v>
      </c>
      <c r="D207" s="46">
        <v>4055777</v>
      </c>
      <c r="E207" s="45">
        <v>16314345</v>
      </c>
      <c r="F207" s="45">
        <v>16458847</v>
      </c>
      <c r="G207" s="45">
        <v>16743571</v>
      </c>
      <c r="H207" s="45">
        <v>18508172</v>
      </c>
      <c r="I207" s="45">
        <v>18674877</v>
      </c>
      <c r="J207" s="45">
        <v>21648458</v>
      </c>
      <c r="K207" s="44">
        <v>12570139</v>
      </c>
      <c r="L207" s="38">
        <v>10835865.348428434</v>
      </c>
      <c r="M207" s="61"/>
      <c r="N207" s="26" t="s">
        <v>183</v>
      </c>
      <c r="O207" s="24" t="s">
        <v>198</v>
      </c>
      <c r="P207" s="46">
        <f t="shared" si="93"/>
        <v>23857.511764705883</v>
      </c>
      <c r="Q207" s="45">
        <f t="shared" si="94"/>
        <v>90635.25</v>
      </c>
      <c r="R207" s="45">
        <f t="shared" si="95"/>
        <v>86625.510526315789</v>
      </c>
      <c r="S207" s="45">
        <f t="shared" si="99"/>
        <v>83717.854999999996</v>
      </c>
      <c r="T207" s="45">
        <f t="shared" si="89"/>
        <v>86084.520930232553</v>
      </c>
      <c r="U207" s="45">
        <f t="shared" si="100"/>
        <v>82999.453333333338</v>
      </c>
      <c r="V207" s="45">
        <f t="shared" si="102"/>
        <v>88361.053061224491</v>
      </c>
      <c r="W207" s="38">
        <f t="shared" si="103"/>
        <v>70822.64933613356</v>
      </c>
      <c r="Y207" s="26" t="s">
        <v>183</v>
      </c>
      <c r="Z207" s="24" t="s">
        <v>198</v>
      </c>
      <c r="AA207" s="46">
        <f t="shared" si="96"/>
        <v>6.9555427885439896</v>
      </c>
      <c r="AB207" s="45">
        <f t="shared" si="97"/>
        <v>26.424271137026238</v>
      </c>
      <c r="AC207" s="45">
        <f t="shared" si="98"/>
        <v>25.255250882307809</v>
      </c>
      <c r="AD207" s="45">
        <f t="shared" ref="AD207:AD237" si="108">S207/$C$5/2</f>
        <v>24.407537900874633</v>
      </c>
      <c r="AE207" s="45">
        <f t="shared" si="90"/>
        <v>25.097527967997827</v>
      </c>
      <c r="AF207" s="45">
        <f t="shared" si="91"/>
        <v>24.198091350826047</v>
      </c>
      <c r="AG207" s="45">
        <f t="shared" si="104"/>
        <v>25.761239959540667</v>
      </c>
      <c r="AH207" s="38">
        <f t="shared" si="105"/>
        <v>20.648002721904827</v>
      </c>
      <c r="AI207" s="61">
        <f t="shared" si="106"/>
        <v>-0.19848568025710089</v>
      </c>
      <c r="AK207" s="26" t="s">
        <v>183</v>
      </c>
      <c r="AL207" s="24" t="s">
        <v>198</v>
      </c>
      <c r="AM207" s="46">
        <v>348</v>
      </c>
      <c r="AN207" s="45">
        <v>1104</v>
      </c>
      <c r="AO207" s="45">
        <v>1238</v>
      </c>
      <c r="AP207" s="45">
        <v>1319</v>
      </c>
      <c r="AQ207" s="45">
        <v>1331</v>
      </c>
      <c r="AR207" s="45">
        <v>1416</v>
      </c>
      <c r="AS207" s="45">
        <v>1490</v>
      </c>
      <c r="AT207" s="38">
        <v>1256</v>
      </c>
      <c r="AU207" s="61">
        <f t="shared" si="101"/>
        <v>-0.15704697986577176</v>
      </c>
      <c r="AW207" s="26" t="s">
        <v>183</v>
      </c>
      <c r="AX207" s="24" t="s">
        <v>198</v>
      </c>
      <c r="AY207" s="46">
        <v>44</v>
      </c>
      <c r="AZ207" s="45">
        <v>84</v>
      </c>
      <c r="BA207" s="45">
        <v>88</v>
      </c>
      <c r="BB207" s="45">
        <v>101</v>
      </c>
      <c r="BC207" s="45">
        <v>102</v>
      </c>
      <c r="BD207" s="45">
        <v>111</v>
      </c>
      <c r="BE207" s="45">
        <v>113</v>
      </c>
      <c r="BF207" s="38">
        <v>102</v>
      </c>
      <c r="BG207" s="61">
        <f t="shared" si="107"/>
        <v>-9.7345132743362872E-2</v>
      </c>
    </row>
    <row r="208" spans="2:59" x14ac:dyDescent="0.2">
      <c r="B208" s="29" t="s">
        <v>183</v>
      </c>
      <c r="C208" s="28" t="s">
        <v>199</v>
      </c>
      <c r="D208" s="51">
        <v>3853706</v>
      </c>
      <c r="E208" s="52">
        <v>14539782</v>
      </c>
      <c r="F208" s="52">
        <v>15120337</v>
      </c>
      <c r="G208" s="52">
        <v>14678461</v>
      </c>
      <c r="H208" s="52">
        <v>12392087</v>
      </c>
      <c r="I208" s="52">
        <v>17054089</v>
      </c>
      <c r="J208" s="52">
        <v>17874918</v>
      </c>
      <c r="K208" s="70">
        <v>11119092</v>
      </c>
      <c r="L208" s="53">
        <v>9585016.0216038823</v>
      </c>
      <c r="M208" s="61"/>
      <c r="N208" s="29" t="s">
        <v>183</v>
      </c>
      <c r="O208" s="28" t="s">
        <v>199</v>
      </c>
      <c r="P208" s="51">
        <f t="shared" si="93"/>
        <v>22668.858823529412</v>
      </c>
      <c r="Q208" s="52">
        <f t="shared" si="94"/>
        <v>80776.566666666666</v>
      </c>
      <c r="R208" s="52">
        <f t="shared" ref="R208:R243" si="109">(F208*2)/$E$3</f>
        <v>79580.721052631576</v>
      </c>
      <c r="S208" s="52">
        <f t="shared" si="99"/>
        <v>73392.304999999993</v>
      </c>
      <c r="T208" s="52">
        <f t="shared" si="89"/>
        <v>57637.61395348837</v>
      </c>
      <c r="U208" s="52">
        <f t="shared" si="100"/>
        <v>75795.951111111106</v>
      </c>
      <c r="V208" s="52">
        <f t="shared" si="102"/>
        <v>72958.848979591843</v>
      </c>
      <c r="W208" s="53">
        <f t="shared" si="103"/>
        <v>62647.163539894653</v>
      </c>
      <c r="Y208" s="29" t="s">
        <v>183</v>
      </c>
      <c r="Z208" s="28" t="s">
        <v>199</v>
      </c>
      <c r="AA208" s="51">
        <f t="shared" si="96"/>
        <v>6.6089967415537645</v>
      </c>
      <c r="AB208" s="52">
        <f t="shared" si="97"/>
        <v>23.550019436345966</v>
      </c>
      <c r="AC208" s="52">
        <f t="shared" si="98"/>
        <v>23.201376400184134</v>
      </c>
      <c r="AD208" s="52">
        <f t="shared" si="108"/>
        <v>21.397173469387752</v>
      </c>
      <c r="AE208" s="52">
        <f t="shared" si="90"/>
        <v>16.803969082649669</v>
      </c>
      <c r="AF208" s="52">
        <f t="shared" si="91"/>
        <v>22.097944930353091</v>
      </c>
      <c r="AG208" s="52">
        <f t="shared" si="104"/>
        <v>21.270801451776048</v>
      </c>
      <c r="AH208" s="53">
        <f t="shared" si="105"/>
        <v>18.264479166150046</v>
      </c>
      <c r="AI208" s="61">
        <f t="shared" si="106"/>
        <v>-0.14133563760828505</v>
      </c>
      <c r="AK208" s="29" t="s">
        <v>183</v>
      </c>
      <c r="AL208" s="28" t="s">
        <v>199</v>
      </c>
      <c r="AM208" s="51">
        <v>310</v>
      </c>
      <c r="AN208" s="52">
        <v>1052</v>
      </c>
      <c r="AO208" s="52">
        <v>1153</v>
      </c>
      <c r="AP208" s="52">
        <v>1158</v>
      </c>
      <c r="AQ208" s="52">
        <v>1080</v>
      </c>
      <c r="AR208" s="52">
        <v>1299</v>
      </c>
      <c r="AS208" s="52">
        <v>1358</v>
      </c>
      <c r="AT208" s="53">
        <v>1175</v>
      </c>
      <c r="AU208" s="61">
        <f t="shared" si="101"/>
        <v>-0.13475699558173782</v>
      </c>
      <c r="AW208" s="29" t="s">
        <v>183</v>
      </c>
      <c r="AX208" s="28" t="s">
        <v>199</v>
      </c>
      <c r="AY208" s="51">
        <v>50</v>
      </c>
      <c r="AZ208" s="52">
        <v>78</v>
      </c>
      <c r="BA208" s="52">
        <v>89</v>
      </c>
      <c r="BB208" s="52">
        <v>93</v>
      </c>
      <c r="BC208" s="52">
        <v>91</v>
      </c>
      <c r="BD208" s="52">
        <v>97</v>
      </c>
      <c r="BE208" s="52">
        <v>92</v>
      </c>
      <c r="BF208" s="53">
        <v>90</v>
      </c>
      <c r="BG208" s="61">
        <f t="shared" si="107"/>
        <v>-2.1739130434782594E-2</v>
      </c>
    </row>
    <row r="209" spans="2:59" x14ac:dyDescent="0.2">
      <c r="B209" s="26" t="s">
        <v>200</v>
      </c>
      <c r="C209" s="24" t="s">
        <v>200</v>
      </c>
      <c r="D209" s="46">
        <v>74654796</v>
      </c>
      <c r="E209" s="45">
        <v>300769823</v>
      </c>
      <c r="F209" s="45">
        <v>300726114</v>
      </c>
      <c r="G209" s="45">
        <v>317082252</v>
      </c>
      <c r="H209" s="45">
        <v>327938374</v>
      </c>
      <c r="I209" s="45">
        <v>382294196</v>
      </c>
      <c r="J209" s="45">
        <v>454260048</v>
      </c>
      <c r="K209" s="44">
        <v>250572614</v>
      </c>
      <c r="L209" s="38">
        <v>216001677.09424162</v>
      </c>
      <c r="M209" s="61"/>
      <c r="N209" s="26" t="s">
        <v>200</v>
      </c>
      <c r="O209" s="24" t="s">
        <v>200</v>
      </c>
      <c r="P209" s="46">
        <f t="shared" ref="P209:P243" si="110">(D209*2)/$C$3</f>
        <v>439145.85882352939</v>
      </c>
      <c r="Q209" s="45">
        <f t="shared" ref="Q209:Q240" si="111">(E209*2)/$D$3</f>
        <v>1670943.4611111111</v>
      </c>
      <c r="R209" s="45">
        <f t="shared" si="109"/>
        <v>1582769.0210526315</v>
      </c>
      <c r="S209" s="45">
        <f t="shared" si="99"/>
        <v>1585411.26</v>
      </c>
      <c r="T209" s="45">
        <f t="shared" ref="T209:T243" si="112">(H209*2)/$G$3</f>
        <v>1525294.7627906976</v>
      </c>
      <c r="U209" s="45">
        <f t="shared" si="100"/>
        <v>1699085.3155555555</v>
      </c>
      <c r="V209" s="45">
        <f t="shared" si="102"/>
        <v>1854122.6448979592</v>
      </c>
      <c r="W209" s="38">
        <f t="shared" si="103"/>
        <v>1411775.6672826251</v>
      </c>
      <c r="Y209" s="26" t="s">
        <v>200</v>
      </c>
      <c r="Z209" s="24" t="s">
        <v>200</v>
      </c>
      <c r="AA209" s="46">
        <f t="shared" ref="AA209:AA243" si="113">P209/$C$5/2</f>
        <v>128.03086263076659</v>
      </c>
      <c r="AB209" s="45">
        <f t="shared" ref="AB209:AB243" si="114">Q209/$C$5/2</f>
        <v>487.15552802073211</v>
      </c>
      <c r="AC209" s="45">
        <f t="shared" ref="AC209:AC243" si="115">R209/$C$5/2</f>
        <v>461.44869418444068</v>
      </c>
      <c r="AD209" s="45">
        <f t="shared" si="108"/>
        <v>462.21902623906703</v>
      </c>
      <c r="AE209" s="45">
        <f t="shared" ref="AE209:AE243" si="116">T209/$C$5/2</f>
        <v>444.69235066784188</v>
      </c>
      <c r="AF209" s="45">
        <f t="shared" ref="AF209:AF243" si="117">U209/$C$5/2</f>
        <v>495.36015030774212</v>
      </c>
      <c r="AG209" s="45">
        <f t="shared" si="104"/>
        <v>540.56053787112512</v>
      </c>
      <c r="AH209" s="38">
        <f t="shared" si="105"/>
        <v>411.59640445557585</v>
      </c>
      <c r="AI209" s="61">
        <f t="shared" si="106"/>
        <v>-0.23857482072858149</v>
      </c>
      <c r="AK209" s="26" t="s">
        <v>200</v>
      </c>
      <c r="AL209" s="24" t="s">
        <v>200</v>
      </c>
      <c r="AM209" s="46">
        <v>8069</v>
      </c>
      <c r="AN209" s="45">
        <v>24206</v>
      </c>
      <c r="AO209" s="45">
        <v>25139</v>
      </c>
      <c r="AP209" s="45">
        <v>26472</v>
      </c>
      <c r="AQ209" s="45">
        <v>26925</v>
      </c>
      <c r="AR209" s="45">
        <v>29958</v>
      </c>
      <c r="AS209" s="45">
        <v>31702</v>
      </c>
      <c r="AT209" s="38">
        <v>26602</v>
      </c>
      <c r="AU209" s="61">
        <f t="shared" si="101"/>
        <v>-0.16087313103274237</v>
      </c>
      <c r="AW209" s="26" t="s">
        <v>200</v>
      </c>
      <c r="AX209" s="24" t="s">
        <v>200</v>
      </c>
      <c r="AY209" s="46">
        <v>735</v>
      </c>
      <c r="AZ209" s="45">
        <v>1141</v>
      </c>
      <c r="BA209" s="45">
        <v>1250</v>
      </c>
      <c r="BB209" s="45">
        <v>1266</v>
      </c>
      <c r="BC209" s="45">
        <v>1307</v>
      </c>
      <c r="BD209" s="45">
        <v>1356</v>
      </c>
      <c r="BE209" s="45">
        <v>1375</v>
      </c>
      <c r="BF209" s="38">
        <v>1246</v>
      </c>
      <c r="BG209" s="61">
        <f t="shared" si="107"/>
        <v>-9.3818181818181801E-2</v>
      </c>
    </row>
    <row r="210" spans="2:59" x14ac:dyDescent="0.2">
      <c r="B210" s="26" t="s">
        <v>200</v>
      </c>
      <c r="C210" s="24" t="s">
        <v>201</v>
      </c>
      <c r="D210" s="46">
        <v>486405</v>
      </c>
      <c r="E210" s="45">
        <v>1539530</v>
      </c>
      <c r="F210" s="45">
        <v>2103009</v>
      </c>
      <c r="G210" s="45">
        <v>2577574</v>
      </c>
      <c r="H210" s="45">
        <v>2445854</v>
      </c>
      <c r="I210" s="45">
        <v>2921863</v>
      </c>
      <c r="J210" s="45">
        <v>3611268</v>
      </c>
      <c r="K210" s="44">
        <v>2243280</v>
      </c>
      <c r="L210" s="38">
        <v>1933779.731379465</v>
      </c>
      <c r="M210" s="61"/>
      <c r="N210" s="26" t="s">
        <v>200</v>
      </c>
      <c r="O210" s="24" t="s">
        <v>201</v>
      </c>
      <c r="P210" s="46">
        <f t="shared" si="110"/>
        <v>2861.205882352941</v>
      </c>
      <c r="Q210" s="45">
        <f t="shared" si="111"/>
        <v>8552.9444444444453</v>
      </c>
      <c r="R210" s="45">
        <f t="shared" si="109"/>
        <v>11068.468421052632</v>
      </c>
      <c r="S210" s="45">
        <f t="shared" si="99"/>
        <v>12887.87</v>
      </c>
      <c r="T210" s="45">
        <f t="shared" si="112"/>
        <v>11376.065116279069</v>
      </c>
      <c r="U210" s="45">
        <f t="shared" si="100"/>
        <v>12986.057777777778</v>
      </c>
      <c r="V210" s="45">
        <f t="shared" si="102"/>
        <v>14739.869387755101</v>
      </c>
      <c r="W210" s="38">
        <f t="shared" si="103"/>
        <v>12639.08321163049</v>
      </c>
      <c r="Y210" s="26" t="s">
        <v>200</v>
      </c>
      <c r="Z210" s="24" t="s">
        <v>201</v>
      </c>
      <c r="AA210" s="46">
        <f t="shared" si="113"/>
        <v>0.8341708111816154</v>
      </c>
      <c r="AB210" s="45">
        <f t="shared" si="114"/>
        <v>2.4935698088759315</v>
      </c>
      <c r="AC210" s="45">
        <f t="shared" si="115"/>
        <v>3.2269587233389596</v>
      </c>
      <c r="AD210" s="45">
        <f t="shared" si="108"/>
        <v>3.757396501457726</v>
      </c>
      <c r="AE210" s="45">
        <f t="shared" si="116"/>
        <v>3.3166370601396702</v>
      </c>
      <c r="AF210" s="45">
        <f t="shared" si="117"/>
        <v>3.7860226757369615</v>
      </c>
      <c r="AG210" s="45">
        <f t="shared" si="104"/>
        <v>4.2973380139227704</v>
      </c>
      <c r="AH210" s="38">
        <f t="shared" si="105"/>
        <v>3.6848639100963529</v>
      </c>
      <c r="AI210" s="61">
        <f t="shared" si="106"/>
        <v>-0.14252406998055245</v>
      </c>
      <c r="AK210" s="26" t="s">
        <v>200</v>
      </c>
      <c r="AL210" s="24" t="s">
        <v>201</v>
      </c>
      <c r="AM210" s="46">
        <v>52</v>
      </c>
      <c r="AN210" s="45">
        <v>139</v>
      </c>
      <c r="AO210" s="45">
        <v>183</v>
      </c>
      <c r="AP210" s="45">
        <v>213</v>
      </c>
      <c r="AQ210" s="45">
        <v>234</v>
      </c>
      <c r="AR210" s="45">
        <v>256</v>
      </c>
      <c r="AS210" s="45">
        <v>262</v>
      </c>
      <c r="AT210" s="38">
        <v>215</v>
      </c>
      <c r="AU210" s="61">
        <f t="shared" si="101"/>
        <v>-0.17938931297709926</v>
      </c>
      <c r="AW210" s="26" t="s">
        <v>200</v>
      </c>
      <c r="AX210" s="24" t="s">
        <v>201</v>
      </c>
      <c r="AY210" s="46">
        <v>9</v>
      </c>
      <c r="AZ210" s="45">
        <v>19</v>
      </c>
      <c r="BA210" s="45">
        <v>25</v>
      </c>
      <c r="BB210" s="45">
        <v>29</v>
      </c>
      <c r="BC210" s="45">
        <v>29</v>
      </c>
      <c r="BD210" s="45">
        <v>30</v>
      </c>
      <c r="BE210" s="45">
        <v>23</v>
      </c>
      <c r="BF210" s="38">
        <v>22</v>
      </c>
      <c r="BG210" s="61">
        <f t="shared" si="107"/>
        <v>-4.3478260869565188E-2</v>
      </c>
    </row>
    <row r="211" spans="2:59" x14ac:dyDescent="0.2">
      <c r="B211" s="26" t="s">
        <v>200</v>
      </c>
      <c r="C211" s="24" t="s">
        <v>202</v>
      </c>
      <c r="D211" s="46">
        <v>444393</v>
      </c>
      <c r="E211" s="45">
        <v>1468191</v>
      </c>
      <c r="F211" s="45">
        <v>1415682</v>
      </c>
      <c r="G211" s="45">
        <v>1529313</v>
      </c>
      <c r="H211" s="45">
        <v>1879736</v>
      </c>
      <c r="I211" s="45">
        <v>2431616</v>
      </c>
      <c r="J211" s="45">
        <v>1998896</v>
      </c>
      <c r="K211" s="44">
        <v>1335542</v>
      </c>
      <c r="L211" s="38">
        <v>1151280.2904702015</v>
      </c>
      <c r="M211" s="61"/>
      <c r="N211" s="26" t="s">
        <v>200</v>
      </c>
      <c r="O211" s="24" t="s">
        <v>202</v>
      </c>
      <c r="P211" s="46">
        <f t="shared" si="110"/>
        <v>2614.0764705882352</v>
      </c>
      <c r="Q211" s="45">
        <f t="shared" si="111"/>
        <v>8156.6166666666668</v>
      </c>
      <c r="R211" s="45">
        <f t="shared" si="109"/>
        <v>7450.9578947368418</v>
      </c>
      <c r="S211" s="45">
        <f t="shared" si="99"/>
        <v>7646.5649999999996</v>
      </c>
      <c r="T211" s="45">
        <f t="shared" si="112"/>
        <v>8742.9581395348832</v>
      </c>
      <c r="U211" s="45">
        <f t="shared" si="100"/>
        <v>10807.182222222222</v>
      </c>
      <c r="V211" s="45">
        <f t="shared" si="102"/>
        <v>8158.7591836734691</v>
      </c>
      <c r="W211" s="38">
        <f t="shared" si="103"/>
        <v>7524.7077808509912</v>
      </c>
      <c r="Y211" s="26" t="s">
        <v>200</v>
      </c>
      <c r="Z211" s="24" t="s">
        <v>202</v>
      </c>
      <c r="AA211" s="46">
        <f t="shared" si="113"/>
        <v>0.76212141999657002</v>
      </c>
      <c r="AB211" s="45">
        <f t="shared" si="114"/>
        <v>2.378022351797862</v>
      </c>
      <c r="AC211" s="45">
        <f t="shared" si="115"/>
        <v>2.1722909314101582</v>
      </c>
      <c r="AD211" s="45">
        <f t="shared" si="108"/>
        <v>2.2293192419825072</v>
      </c>
      <c r="AE211" s="45">
        <f t="shared" si="116"/>
        <v>2.5489673876194994</v>
      </c>
      <c r="AF211" s="45">
        <f t="shared" si="117"/>
        <v>3.1507819889860706</v>
      </c>
      <c r="AG211" s="45">
        <f t="shared" si="104"/>
        <v>2.3786469923246267</v>
      </c>
      <c r="AH211" s="38">
        <f t="shared" si="105"/>
        <v>2.1937923559332337</v>
      </c>
      <c r="AI211" s="61">
        <f t="shared" si="106"/>
        <v>-7.7714195081438509E-2</v>
      </c>
      <c r="AK211" s="26" t="s">
        <v>200</v>
      </c>
      <c r="AL211" s="24" t="s">
        <v>202</v>
      </c>
      <c r="AM211" s="46">
        <v>54</v>
      </c>
      <c r="AN211" s="45">
        <v>177</v>
      </c>
      <c r="AO211" s="45">
        <v>226</v>
      </c>
      <c r="AP211" s="45">
        <v>216</v>
      </c>
      <c r="AQ211" s="45">
        <v>237</v>
      </c>
      <c r="AR211" s="45">
        <v>259</v>
      </c>
      <c r="AS211" s="45">
        <v>239</v>
      </c>
      <c r="AT211" s="38">
        <v>186</v>
      </c>
      <c r="AU211" s="61">
        <f t="shared" si="101"/>
        <v>-0.22175732217573219</v>
      </c>
      <c r="AW211" s="26" t="s">
        <v>200</v>
      </c>
      <c r="AX211" s="24" t="s">
        <v>202</v>
      </c>
      <c r="AY211" s="46">
        <v>9</v>
      </c>
      <c r="AZ211" s="45">
        <v>13</v>
      </c>
      <c r="BA211" s="45">
        <v>12</v>
      </c>
      <c r="BB211" s="45">
        <v>18</v>
      </c>
      <c r="BC211" s="45">
        <v>17</v>
      </c>
      <c r="BD211" s="45">
        <v>14</v>
      </c>
      <c r="BE211" s="45">
        <v>15</v>
      </c>
      <c r="BF211" s="38">
        <v>13</v>
      </c>
      <c r="BG211" s="61">
        <f t="shared" si="107"/>
        <v>-0.1333333333333333</v>
      </c>
    </row>
    <row r="212" spans="2:59" x14ac:dyDescent="0.2">
      <c r="B212" s="26" t="s">
        <v>200</v>
      </c>
      <c r="C212" s="24" t="s">
        <v>203</v>
      </c>
      <c r="D212" s="46">
        <v>3753260</v>
      </c>
      <c r="E212" s="45">
        <v>12134027</v>
      </c>
      <c r="F212" s="45">
        <v>13434177</v>
      </c>
      <c r="G212" s="45">
        <v>14232105</v>
      </c>
      <c r="H212" s="45">
        <v>15909324</v>
      </c>
      <c r="I212" s="45">
        <v>18106655</v>
      </c>
      <c r="J212" s="45">
        <v>20179124</v>
      </c>
      <c r="K212" s="44">
        <v>9596174</v>
      </c>
      <c r="L212" s="38">
        <v>8272211.574119417</v>
      </c>
      <c r="M212" s="61"/>
      <c r="N212" s="26" t="s">
        <v>200</v>
      </c>
      <c r="O212" s="24" t="s">
        <v>203</v>
      </c>
      <c r="P212" s="46">
        <f t="shared" si="110"/>
        <v>22078</v>
      </c>
      <c r="Q212" s="45">
        <f t="shared" si="111"/>
        <v>67411.261111111118</v>
      </c>
      <c r="R212" s="45">
        <f t="shared" si="109"/>
        <v>70706.19473684211</v>
      </c>
      <c r="S212" s="45">
        <f t="shared" si="99"/>
        <v>71160.524999999994</v>
      </c>
      <c r="T212" s="45">
        <f t="shared" si="112"/>
        <v>73996.855813953487</v>
      </c>
      <c r="U212" s="45">
        <f t="shared" si="100"/>
        <v>80474.022222222222</v>
      </c>
      <c r="V212" s="45">
        <f t="shared" si="102"/>
        <v>82363.771428571432</v>
      </c>
      <c r="W212" s="38">
        <f t="shared" si="103"/>
        <v>54066.742314505995</v>
      </c>
      <c r="Y212" s="26" t="s">
        <v>200</v>
      </c>
      <c r="Z212" s="24" t="s">
        <v>203</v>
      </c>
      <c r="AA212" s="46">
        <f t="shared" si="113"/>
        <v>6.4367346938775514</v>
      </c>
      <c r="AB212" s="45">
        <f t="shared" si="114"/>
        <v>19.653428895367671</v>
      </c>
      <c r="AC212" s="45">
        <f t="shared" si="115"/>
        <v>20.614050943685747</v>
      </c>
      <c r="AD212" s="45">
        <f t="shared" si="108"/>
        <v>20.746508746355683</v>
      </c>
      <c r="AE212" s="45">
        <f t="shared" si="116"/>
        <v>21.573427351006849</v>
      </c>
      <c r="AF212" s="45">
        <f t="shared" si="117"/>
        <v>23.461814058956914</v>
      </c>
      <c r="AG212" s="45">
        <f t="shared" si="104"/>
        <v>24.012761349437735</v>
      </c>
      <c r="AH212" s="38">
        <f t="shared" si="105"/>
        <v>15.762898633966762</v>
      </c>
      <c r="AI212" s="61">
        <f t="shared" si="106"/>
        <v>-0.34356160024320348</v>
      </c>
      <c r="AK212" s="26" t="s">
        <v>200</v>
      </c>
      <c r="AL212" s="24" t="s">
        <v>203</v>
      </c>
      <c r="AM212" s="46">
        <v>409</v>
      </c>
      <c r="AN212" s="45">
        <v>1078</v>
      </c>
      <c r="AO212" s="45">
        <v>1142</v>
      </c>
      <c r="AP212" s="45">
        <v>1220</v>
      </c>
      <c r="AQ212" s="45">
        <v>1466</v>
      </c>
      <c r="AR212" s="45">
        <v>1531</v>
      </c>
      <c r="AS212" s="45">
        <v>1513</v>
      </c>
      <c r="AT212" s="38">
        <v>1149</v>
      </c>
      <c r="AU212" s="61">
        <f t="shared" si="101"/>
        <v>-0.24058162590879051</v>
      </c>
      <c r="AW212" s="26" t="s">
        <v>200</v>
      </c>
      <c r="AX212" s="24" t="s">
        <v>203</v>
      </c>
      <c r="AY212" s="46">
        <v>30</v>
      </c>
      <c r="AZ212" s="45">
        <v>55</v>
      </c>
      <c r="BA212" s="45">
        <v>57</v>
      </c>
      <c r="BB212" s="45">
        <v>56</v>
      </c>
      <c r="BC212" s="45">
        <v>60</v>
      </c>
      <c r="BD212" s="45">
        <v>68</v>
      </c>
      <c r="BE212" s="45">
        <v>68</v>
      </c>
      <c r="BF212" s="38">
        <v>64</v>
      </c>
      <c r="BG212" s="61">
        <f t="shared" si="107"/>
        <v>-5.8823529411764719E-2</v>
      </c>
    </row>
    <row r="213" spans="2:59" x14ac:dyDescent="0.2">
      <c r="B213" s="26" t="s">
        <v>200</v>
      </c>
      <c r="C213" s="24" t="s">
        <v>204</v>
      </c>
      <c r="D213" s="46">
        <v>1050796</v>
      </c>
      <c r="E213" s="45">
        <v>2682484</v>
      </c>
      <c r="F213" s="45">
        <v>2618834</v>
      </c>
      <c r="G213" s="45">
        <v>3221332</v>
      </c>
      <c r="H213" s="45">
        <v>2671467</v>
      </c>
      <c r="I213" s="45">
        <v>2660283</v>
      </c>
      <c r="J213" s="45">
        <v>3331245</v>
      </c>
      <c r="K213" s="44">
        <v>1264645</v>
      </c>
      <c r="L213" s="38">
        <v>1090164.7892329015</v>
      </c>
      <c r="M213" s="61"/>
      <c r="N213" s="26" t="s">
        <v>200</v>
      </c>
      <c r="O213" s="24" t="s">
        <v>204</v>
      </c>
      <c r="P213" s="46">
        <f t="shared" si="110"/>
        <v>6181.1529411764704</v>
      </c>
      <c r="Q213" s="45">
        <f t="shared" si="111"/>
        <v>14902.68888888889</v>
      </c>
      <c r="R213" s="45">
        <f t="shared" si="109"/>
        <v>13783.336842105264</v>
      </c>
      <c r="S213" s="45">
        <f t="shared" si="99"/>
        <v>16106.66</v>
      </c>
      <c r="T213" s="45">
        <f t="shared" si="112"/>
        <v>12425.427906976744</v>
      </c>
      <c r="U213" s="45">
        <f t="shared" si="100"/>
        <v>11823.48</v>
      </c>
      <c r="V213" s="45">
        <f t="shared" si="102"/>
        <v>13596.918367346938</v>
      </c>
      <c r="W213" s="38">
        <f t="shared" si="103"/>
        <v>7125.2600603457622</v>
      </c>
      <c r="Y213" s="26" t="s">
        <v>200</v>
      </c>
      <c r="Z213" s="24" t="s">
        <v>204</v>
      </c>
      <c r="AA213" s="46">
        <f t="shared" si="113"/>
        <v>1.8020854055908078</v>
      </c>
      <c r="AB213" s="45">
        <f t="shared" si="114"/>
        <v>4.3448072562358275</v>
      </c>
      <c r="AC213" s="45">
        <f t="shared" si="115"/>
        <v>4.0184655516341881</v>
      </c>
      <c r="AD213" s="45">
        <f t="shared" si="108"/>
        <v>4.6958192419825071</v>
      </c>
      <c r="AE213" s="45">
        <f t="shared" si="116"/>
        <v>3.6225737338124615</v>
      </c>
      <c r="AF213" s="45">
        <f t="shared" si="117"/>
        <v>3.4470787172011659</v>
      </c>
      <c r="AG213" s="45">
        <f t="shared" si="104"/>
        <v>3.9641161420836553</v>
      </c>
      <c r="AH213" s="38">
        <f t="shared" si="105"/>
        <v>2.0773352945614465</v>
      </c>
      <c r="AI213" s="61">
        <f t="shared" si="106"/>
        <v>-0.47596507768575658</v>
      </c>
      <c r="AK213" s="26" t="s">
        <v>200</v>
      </c>
      <c r="AL213" s="24" t="s">
        <v>204</v>
      </c>
      <c r="AM213" s="46">
        <v>122</v>
      </c>
      <c r="AN213" s="45">
        <v>347</v>
      </c>
      <c r="AO213" s="45">
        <v>328</v>
      </c>
      <c r="AP213" s="45">
        <v>372</v>
      </c>
      <c r="AQ213" s="45">
        <v>326</v>
      </c>
      <c r="AR213" s="45">
        <v>367</v>
      </c>
      <c r="AS213" s="45">
        <v>409</v>
      </c>
      <c r="AT213" s="38">
        <v>276</v>
      </c>
      <c r="AU213" s="61">
        <f t="shared" si="101"/>
        <v>-0.32518337408312958</v>
      </c>
      <c r="AW213" s="26" t="s">
        <v>200</v>
      </c>
      <c r="AX213" s="24" t="s">
        <v>204</v>
      </c>
      <c r="AY213" s="46">
        <v>15</v>
      </c>
      <c r="AZ213" s="45">
        <v>16</v>
      </c>
      <c r="BA213" s="45">
        <v>17</v>
      </c>
      <c r="BB213" s="45">
        <v>16</v>
      </c>
      <c r="BC213" s="45">
        <v>17</v>
      </c>
      <c r="BD213" s="45">
        <v>19</v>
      </c>
      <c r="BE213" s="45">
        <v>20</v>
      </c>
      <c r="BF213" s="38">
        <v>15</v>
      </c>
      <c r="BG213" s="61">
        <f t="shared" si="107"/>
        <v>-0.25</v>
      </c>
    </row>
    <row r="214" spans="2:59" x14ac:dyDescent="0.2">
      <c r="B214" s="26" t="s">
        <v>200</v>
      </c>
      <c r="C214" s="24" t="s">
        <v>205</v>
      </c>
      <c r="D214" s="46">
        <v>1595126</v>
      </c>
      <c r="E214" s="45">
        <v>7130783</v>
      </c>
      <c r="F214" s="45">
        <v>8322858</v>
      </c>
      <c r="G214" s="45">
        <v>7553937</v>
      </c>
      <c r="H214" s="45">
        <v>7607184</v>
      </c>
      <c r="I214" s="45">
        <v>9250444</v>
      </c>
      <c r="J214" s="45">
        <v>9049421</v>
      </c>
      <c r="K214" s="44">
        <v>5359189</v>
      </c>
      <c r="L214" s="38">
        <v>4619793.813002293</v>
      </c>
      <c r="M214" s="61"/>
      <c r="N214" s="26" t="s">
        <v>200</v>
      </c>
      <c r="O214" s="24" t="s">
        <v>205</v>
      </c>
      <c r="P214" s="46">
        <f t="shared" si="110"/>
        <v>9383.0941176470587</v>
      </c>
      <c r="Q214" s="45">
        <f t="shared" si="111"/>
        <v>39615.461111111108</v>
      </c>
      <c r="R214" s="45">
        <f t="shared" si="109"/>
        <v>43804.515789473684</v>
      </c>
      <c r="S214" s="45">
        <f t="shared" si="99"/>
        <v>37769.684999999998</v>
      </c>
      <c r="T214" s="45">
        <f t="shared" si="112"/>
        <v>35382.251162790701</v>
      </c>
      <c r="U214" s="45">
        <f t="shared" si="100"/>
        <v>41113.084444444445</v>
      </c>
      <c r="V214" s="45">
        <f t="shared" si="102"/>
        <v>36936.412244897962</v>
      </c>
      <c r="W214" s="38">
        <f t="shared" si="103"/>
        <v>30194.730803936556</v>
      </c>
      <c r="Y214" s="26" t="s">
        <v>200</v>
      </c>
      <c r="Z214" s="24" t="s">
        <v>205</v>
      </c>
      <c r="AA214" s="46">
        <f t="shared" si="113"/>
        <v>2.735595952666781</v>
      </c>
      <c r="AB214" s="45">
        <f t="shared" si="114"/>
        <v>11.549697116942014</v>
      </c>
      <c r="AC214" s="45">
        <f t="shared" si="115"/>
        <v>12.770995856989412</v>
      </c>
      <c r="AD214" s="45">
        <f t="shared" si="108"/>
        <v>11.01156997084548</v>
      </c>
      <c r="AE214" s="45">
        <f t="shared" si="116"/>
        <v>10.315525120347143</v>
      </c>
      <c r="AF214" s="45">
        <f t="shared" si="117"/>
        <v>11.986321995464852</v>
      </c>
      <c r="AG214" s="45">
        <f t="shared" si="104"/>
        <v>10.768633307550425</v>
      </c>
      <c r="AH214" s="38">
        <f t="shared" si="105"/>
        <v>8.8031285142672182</v>
      </c>
      <c r="AI214" s="61">
        <f t="shared" si="106"/>
        <v>-0.18252128539887169</v>
      </c>
      <c r="AK214" s="26" t="s">
        <v>200</v>
      </c>
      <c r="AL214" s="24" t="s">
        <v>205</v>
      </c>
      <c r="AM214" s="46">
        <v>174</v>
      </c>
      <c r="AN214" s="45">
        <v>642</v>
      </c>
      <c r="AO214" s="45">
        <v>707</v>
      </c>
      <c r="AP214" s="45">
        <v>664</v>
      </c>
      <c r="AQ214" s="45">
        <v>694</v>
      </c>
      <c r="AR214" s="45">
        <v>737</v>
      </c>
      <c r="AS214" s="45">
        <v>752</v>
      </c>
      <c r="AT214" s="38">
        <v>653</v>
      </c>
      <c r="AU214" s="61">
        <f t="shared" si="101"/>
        <v>-0.13164893617021278</v>
      </c>
      <c r="AW214" s="26" t="s">
        <v>200</v>
      </c>
      <c r="AX214" s="24" t="s">
        <v>205</v>
      </c>
      <c r="AY214" s="46">
        <v>39</v>
      </c>
      <c r="AZ214" s="45">
        <v>50</v>
      </c>
      <c r="BA214" s="45">
        <v>58</v>
      </c>
      <c r="BB214" s="45">
        <v>51</v>
      </c>
      <c r="BC214" s="45">
        <v>49</v>
      </c>
      <c r="BD214" s="45">
        <v>53</v>
      </c>
      <c r="BE214" s="45">
        <v>52</v>
      </c>
      <c r="BF214" s="38">
        <v>55</v>
      </c>
      <c r="BG214" s="61">
        <f t="shared" si="107"/>
        <v>5.7692307692307709E-2</v>
      </c>
    </row>
    <row r="215" spans="2:59" x14ac:dyDescent="0.2">
      <c r="B215" s="26" t="s">
        <v>200</v>
      </c>
      <c r="C215" s="24" t="s">
        <v>206</v>
      </c>
      <c r="D215" s="46">
        <v>1511412</v>
      </c>
      <c r="E215" s="45">
        <v>4679897</v>
      </c>
      <c r="F215" s="45">
        <v>4643073</v>
      </c>
      <c r="G215" s="45">
        <v>5103469</v>
      </c>
      <c r="H215" s="45">
        <v>4128620</v>
      </c>
      <c r="I215" s="45">
        <v>4492030</v>
      </c>
      <c r="J215" s="45">
        <v>5529250</v>
      </c>
      <c r="K215" s="44">
        <v>2672818</v>
      </c>
      <c r="L215" s="38">
        <v>2304055.3448816906</v>
      </c>
      <c r="M215" s="61"/>
      <c r="N215" s="26" t="s">
        <v>200</v>
      </c>
      <c r="O215" s="24" t="s">
        <v>206</v>
      </c>
      <c r="P215" s="46">
        <f t="shared" si="110"/>
        <v>8890.6588235294112</v>
      </c>
      <c r="Q215" s="45">
        <f t="shared" si="111"/>
        <v>25999.427777777779</v>
      </c>
      <c r="R215" s="45">
        <f t="shared" si="109"/>
        <v>24437.226315789474</v>
      </c>
      <c r="S215" s="45">
        <f t="shared" si="99"/>
        <v>25517.345000000001</v>
      </c>
      <c r="T215" s="45">
        <f t="shared" si="112"/>
        <v>19202.883720930233</v>
      </c>
      <c r="U215" s="45">
        <f t="shared" si="100"/>
        <v>19964.577777777777</v>
      </c>
      <c r="V215" s="45">
        <f t="shared" si="102"/>
        <v>22568.367346938776</v>
      </c>
      <c r="W215" s="38">
        <f t="shared" si="103"/>
        <v>15059.185260664644</v>
      </c>
      <c r="Y215" s="26" t="s">
        <v>200</v>
      </c>
      <c r="Z215" s="24" t="s">
        <v>206</v>
      </c>
      <c r="AA215" s="46">
        <f t="shared" si="113"/>
        <v>2.5920288115246097</v>
      </c>
      <c r="AB215" s="45">
        <f t="shared" si="114"/>
        <v>7.5800080984774869</v>
      </c>
      <c r="AC215" s="45">
        <f t="shared" si="115"/>
        <v>7.124555777198097</v>
      </c>
      <c r="AD215" s="45">
        <f t="shared" si="108"/>
        <v>7.4394591836734696</v>
      </c>
      <c r="AE215" s="45">
        <f t="shared" si="116"/>
        <v>5.5985083734490475</v>
      </c>
      <c r="AF215" s="45">
        <f t="shared" si="117"/>
        <v>5.8205766115970192</v>
      </c>
      <c r="AG215" s="45">
        <f t="shared" si="104"/>
        <v>6.5796989349675732</v>
      </c>
      <c r="AH215" s="38">
        <f t="shared" si="105"/>
        <v>4.3904330206019369</v>
      </c>
      <c r="AI215" s="61">
        <f t="shared" si="106"/>
        <v>-0.33273040848888413</v>
      </c>
      <c r="AK215" s="26" t="s">
        <v>200</v>
      </c>
      <c r="AL215" s="24" t="s">
        <v>206</v>
      </c>
      <c r="AM215" s="46">
        <v>182</v>
      </c>
      <c r="AN215" s="45">
        <v>521</v>
      </c>
      <c r="AO215" s="45">
        <v>539</v>
      </c>
      <c r="AP215" s="45">
        <v>560</v>
      </c>
      <c r="AQ215" s="45">
        <v>482</v>
      </c>
      <c r="AR215" s="45">
        <v>515</v>
      </c>
      <c r="AS215" s="45">
        <v>555</v>
      </c>
      <c r="AT215" s="38">
        <v>455</v>
      </c>
      <c r="AU215" s="61">
        <f t="shared" si="101"/>
        <v>-0.18018018018018023</v>
      </c>
      <c r="AW215" s="26" t="s">
        <v>200</v>
      </c>
      <c r="AX215" s="24" t="s">
        <v>206</v>
      </c>
      <c r="AY215" s="46">
        <v>13</v>
      </c>
      <c r="AZ215" s="45">
        <v>25</v>
      </c>
      <c r="BA215" s="45">
        <v>22</v>
      </c>
      <c r="BB215" s="45">
        <v>25</v>
      </c>
      <c r="BC215" s="45">
        <v>23</v>
      </c>
      <c r="BD215" s="45">
        <v>24</v>
      </c>
      <c r="BE215" s="45">
        <v>29</v>
      </c>
      <c r="BF215" s="38">
        <v>25</v>
      </c>
      <c r="BG215" s="61">
        <f t="shared" si="107"/>
        <v>-0.13793103448275867</v>
      </c>
    </row>
    <row r="216" spans="2:59" x14ac:dyDescent="0.2">
      <c r="B216" s="26" t="s">
        <v>200</v>
      </c>
      <c r="C216" s="24" t="s">
        <v>207</v>
      </c>
      <c r="D216" s="46">
        <v>1783378</v>
      </c>
      <c r="E216" s="45">
        <v>7533303</v>
      </c>
      <c r="F216" s="45">
        <v>7630705</v>
      </c>
      <c r="G216" s="45">
        <v>9280620</v>
      </c>
      <c r="H216" s="45">
        <v>8061865</v>
      </c>
      <c r="I216" s="45">
        <v>9935327</v>
      </c>
      <c r="J216" s="45">
        <v>12259987</v>
      </c>
      <c r="K216" s="44">
        <v>6342094</v>
      </c>
      <c r="L216" s="38">
        <v>5467089.6329050837</v>
      </c>
      <c r="M216" s="61"/>
      <c r="N216" s="26" t="s">
        <v>200</v>
      </c>
      <c r="O216" s="24" t="s">
        <v>207</v>
      </c>
      <c r="P216" s="46">
        <f t="shared" si="110"/>
        <v>10490.458823529412</v>
      </c>
      <c r="Q216" s="45">
        <f t="shared" si="111"/>
        <v>41851.683333333334</v>
      </c>
      <c r="R216" s="45">
        <f t="shared" si="109"/>
        <v>40161.605263157893</v>
      </c>
      <c r="S216" s="45">
        <f t="shared" si="99"/>
        <v>46403.1</v>
      </c>
      <c r="T216" s="45">
        <f t="shared" si="112"/>
        <v>37497.046511627908</v>
      </c>
      <c r="U216" s="45">
        <f t="shared" si="100"/>
        <v>44157.008888888886</v>
      </c>
      <c r="V216" s="45">
        <f t="shared" si="102"/>
        <v>50040.763265306123</v>
      </c>
      <c r="W216" s="38">
        <f t="shared" si="103"/>
        <v>35732.611979771791</v>
      </c>
      <c r="Y216" s="26" t="s">
        <v>200</v>
      </c>
      <c r="Z216" s="24" t="s">
        <v>207</v>
      </c>
      <c r="AA216" s="46">
        <f t="shared" si="113"/>
        <v>3.0584428056937063</v>
      </c>
      <c r="AB216" s="45">
        <f t="shared" si="114"/>
        <v>12.201656948493683</v>
      </c>
      <c r="AC216" s="45">
        <f t="shared" si="115"/>
        <v>11.708922817247199</v>
      </c>
      <c r="AD216" s="45">
        <f t="shared" si="108"/>
        <v>13.528600583090379</v>
      </c>
      <c r="AE216" s="45">
        <f t="shared" si="116"/>
        <v>10.932083531086853</v>
      </c>
      <c r="AF216" s="45">
        <f t="shared" si="117"/>
        <v>12.8737635244574</v>
      </c>
      <c r="AG216" s="45">
        <f t="shared" si="104"/>
        <v>14.589143809127149</v>
      </c>
      <c r="AH216" s="38">
        <f t="shared" si="105"/>
        <v>10.417671131128802</v>
      </c>
      <c r="AI216" s="61">
        <f t="shared" si="106"/>
        <v>-0.28592991696939896</v>
      </c>
      <c r="AK216" s="26" t="s">
        <v>200</v>
      </c>
      <c r="AL216" s="24" t="s">
        <v>207</v>
      </c>
      <c r="AM216" s="46">
        <v>195</v>
      </c>
      <c r="AN216" s="45">
        <v>672</v>
      </c>
      <c r="AO216" s="45">
        <v>724</v>
      </c>
      <c r="AP216" s="45">
        <v>829</v>
      </c>
      <c r="AQ216" s="45">
        <v>768</v>
      </c>
      <c r="AR216" s="45">
        <v>923</v>
      </c>
      <c r="AS216" s="45">
        <v>986</v>
      </c>
      <c r="AT216" s="38">
        <v>814</v>
      </c>
      <c r="AU216" s="61">
        <f t="shared" si="101"/>
        <v>-0.17444219066937117</v>
      </c>
      <c r="AW216" s="26" t="s">
        <v>200</v>
      </c>
      <c r="AX216" s="24" t="s">
        <v>207</v>
      </c>
      <c r="AY216" s="46">
        <v>27</v>
      </c>
      <c r="AZ216" s="45">
        <v>37</v>
      </c>
      <c r="BA216" s="45">
        <v>49</v>
      </c>
      <c r="BB216" s="45">
        <v>52</v>
      </c>
      <c r="BC216" s="45">
        <v>50</v>
      </c>
      <c r="BD216" s="45">
        <v>52</v>
      </c>
      <c r="BE216" s="45">
        <v>53</v>
      </c>
      <c r="BF216" s="38">
        <v>56</v>
      </c>
      <c r="BG216" s="61">
        <f t="shared" si="107"/>
        <v>5.6603773584905648E-2</v>
      </c>
    </row>
    <row r="217" spans="2:59" x14ac:dyDescent="0.2">
      <c r="B217" s="26" t="s">
        <v>200</v>
      </c>
      <c r="C217" s="24" t="s">
        <v>208</v>
      </c>
      <c r="D217" s="46">
        <v>22681063</v>
      </c>
      <c r="E217" s="45">
        <v>99080931</v>
      </c>
      <c r="F217" s="45">
        <v>98859244</v>
      </c>
      <c r="G217" s="45">
        <v>106547402</v>
      </c>
      <c r="H217" s="45">
        <v>107087622</v>
      </c>
      <c r="I217" s="45">
        <v>127804303</v>
      </c>
      <c r="J217" s="45">
        <v>144998140</v>
      </c>
      <c r="K217" s="44">
        <v>82524168</v>
      </c>
      <c r="L217" s="38">
        <v>71138495.162152663</v>
      </c>
      <c r="M217" s="61"/>
      <c r="N217" s="26" t="s">
        <v>200</v>
      </c>
      <c r="O217" s="24" t="s">
        <v>208</v>
      </c>
      <c r="P217" s="46">
        <f t="shared" si="110"/>
        <v>133418.01764705882</v>
      </c>
      <c r="Q217" s="45">
        <f t="shared" si="111"/>
        <v>550449.6166666667</v>
      </c>
      <c r="R217" s="45">
        <f t="shared" si="109"/>
        <v>520311.81052631576</v>
      </c>
      <c r="S217" s="45">
        <f t="shared" si="99"/>
        <v>532737.01</v>
      </c>
      <c r="T217" s="45">
        <f t="shared" si="112"/>
        <v>498081.9627906977</v>
      </c>
      <c r="U217" s="45">
        <f t="shared" si="100"/>
        <v>568019.12444444443</v>
      </c>
      <c r="V217" s="45">
        <f t="shared" si="102"/>
        <v>591829.14285714284</v>
      </c>
      <c r="W217" s="38">
        <f t="shared" si="103"/>
        <v>464957.48471995204</v>
      </c>
      <c r="Y217" s="26" t="s">
        <v>200</v>
      </c>
      <c r="Z217" s="24" t="s">
        <v>208</v>
      </c>
      <c r="AA217" s="46">
        <f t="shared" si="113"/>
        <v>38.897381238209569</v>
      </c>
      <c r="AB217" s="45">
        <f t="shared" si="114"/>
        <v>160.48093780369291</v>
      </c>
      <c r="AC217" s="45">
        <f t="shared" si="115"/>
        <v>151.69440540125825</v>
      </c>
      <c r="AD217" s="45">
        <f t="shared" si="108"/>
        <v>155.31691253644314</v>
      </c>
      <c r="AE217" s="45">
        <f t="shared" si="116"/>
        <v>145.21340023052412</v>
      </c>
      <c r="AF217" s="45">
        <f t="shared" si="117"/>
        <v>165.60324327826368</v>
      </c>
      <c r="AG217" s="45">
        <f t="shared" si="104"/>
        <v>172.54493960849646</v>
      </c>
      <c r="AH217" s="38">
        <f t="shared" si="105"/>
        <v>135.5561179941551</v>
      </c>
      <c r="AI217" s="61">
        <f t="shared" si="106"/>
        <v>-0.21437210328085421</v>
      </c>
      <c r="AK217" s="26" t="s">
        <v>200</v>
      </c>
      <c r="AL217" s="24" t="s">
        <v>208</v>
      </c>
      <c r="AM217" s="46">
        <v>2513</v>
      </c>
      <c r="AN217" s="45">
        <v>8115</v>
      </c>
      <c r="AO217" s="45">
        <v>8489</v>
      </c>
      <c r="AP217" s="45">
        <v>9126</v>
      </c>
      <c r="AQ217" s="45">
        <v>8960</v>
      </c>
      <c r="AR217" s="45">
        <v>10114</v>
      </c>
      <c r="AS217" s="45">
        <v>10373</v>
      </c>
      <c r="AT217" s="38">
        <v>8599</v>
      </c>
      <c r="AU217" s="61">
        <f t="shared" si="101"/>
        <v>-0.17102091969536293</v>
      </c>
      <c r="AW217" s="26" t="s">
        <v>200</v>
      </c>
      <c r="AX217" s="24" t="s">
        <v>208</v>
      </c>
      <c r="AY217" s="46">
        <v>184</v>
      </c>
      <c r="AZ217" s="45">
        <v>272</v>
      </c>
      <c r="BA217" s="45">
        <v>297</v>
      </c>
      <c r="BB217" s="45">
        <v>302</v>
      </c>
      <c r="BC217" s="45">
        <v>311</v>
      </c>
      <c r="BD217" s="45">
        <v>324</v>
      </c>
      <c r="BE217" s="45">
        <v>328</v>
      </c>
      <c r="BF217" s="38">
        <v>286</v>
      </c>
      <c r="BG217" s="61">
        <f t="shared" si="107"/>
        <v>-0.12804878048780488</v>
      </c>
    </row>
    <row r="218" spans="2:59" x14ac:dyDescent="0.2">
      <c r="B218" s="26" t="s">
        <v>200</v>
      </c>
      <c r="C218" s="24" t="s">
        <v>209</v>
      </c>
      <c r="D218" s="46">
        <v>682358</v>
      </c>
      <c r="E218" s="45">
        <v>2321507</v>
      </c>
      <c r="F218" s="45">
        <v>2765188</v>
      </c>
      <c r="G218" s="45">
        <v>2966876</v>
      </c>
      <c r="H218" s="45">
        <v>2936941</v>
      </c>
      <c r="I218" s="45">
        <v>2700636</v>
      </c>
      <c r="J218" s="45">
        <v>3730167</v>
      </c>
      <c r="K218" s="44">
        <v>1768948</v>
      </c>
      <c r="L218" s="38">
        <v>1524890.2447595671</v>
      </c>
      <c r="M218" s="61"/>
      <c r="N218" s="26" t="s">
        <v>200</v>
      </c>
      <c r="O218" s="24" t="s">
        <v>209</v>
      </c>
      <c r="P218" s="46">
        <f t="shared" si="110"/>
        <v>4013.8705882352942</v>
      </c>
      <c r="Q218" s="45">
        <f t="shared" si="111"/>
        <v>12897.261111111111</v>
      </c>
      <c r="R218" s="45">
        <f t="shared" si="109"/>
        <v>14553.621052631579</v>
      </c>
      <c r="S218" s="45">
        <f t="shared" si="99"/>
        <v>14834.38</v>
      </c>
      <c r="T218" s="45">
        <f t="shared" si="112"/>
        <v>13660.190697674419</v>
      </c>
      <c r="U218" s="45">
        <f t="shared" si="100"/>
        <v>12002.826666666666</v>
      </c>
      <c r="V218" s="45">
        <f t="shared" si="102"/>
        <v>15225.171428571428</v>
      </c>
      <c r="W218" s="38">
        <f t="shared" si="103"/>
        <v>9966.6029069252745</v>
      </c>
      <c r="Y218" s="26" t="s">
        <v>200</v>
      </c>
      <c r="Z218" s="24" t="s">
        <v>209</v>
      </c>
      <c r="AA218" s="46">
        <f t="shared" si="113"/>
        <v>1.1702246612930887</v>
      </c>
      <c r="AB218" s="45">
        <f t="shared" si="114"/>
        <v>3.7601344347262713</v>
      </c>
      <c r="AC218" s="45">
        <f t="shared" si="115"/>
        <v>4.2430382077643092</v>
      </c>
      <c r="AD218" s="45">
        <f t="shared" si="108"/>
        <v>4.3248921282798829</v>
      </c>
      <c r="AE218" s="45">
        <f t="shared" si="116"/>
        <v>3.9825628856193642</v>
      </c>
      <c r="AF218" s="45">
        <f t="shared" si="117"/>
        <v>3.4993663751214767</v>
      </c>
      <c r="AG218" s="45">
        <f t="shared" si="104"/>
        <v>4.4388254893794254</v>
      </c>
      <c r="AH218" s="38">
        <f t="shared" si="105"/>
        <v>2.9057151332143656</v>
      </c>
      <c r="AI218" s="61">
        <f t="shared" si="106"/>
        <v>-0.34538649014998735</v>
      </c>
      <c r="AK218" s="26" t="s">
        <v>200</v>
      </c>
      <c r="AL218" s="24" t="s">
        <v>209</v>
      </c>
      <c r="AM218" s="46">
        <v>71</v>
      </c>
      <c r="AN218" s="45">
        <v>221</v>
      </c>
      <c r="AO218" s="45">
        <v>281</v>
      </c>
      <c r="AP218" s="45">
        <v>304</v>
      </c>
      <c r="AQ218" s="45">
        <v>305</v>
      </c>
      <c r="AR218" s="45">
        <v>295</v>
      </c>
      <c r="AS218" s="45">
        <v>316</v>
      </c>
      <c r="AT218" s="38">
        <v>233</v>
      </c>
      <c r="AU218" s="61">
        <f t="shared" si="101"/>
        <v>-0.26265822784810122</v>
      </c>
      <c r="AW218" s="26" t="s">
        <v>200</v>
      </c>
      <c r="AX218" s="24" t="s">
        <v>209</v>
      </c>
      <c r="AY218" s="46">
        <v>10</v>
      </c>
      <c r="AZ218" s="45">
        <v>10</v>
      </c>
      <c r="BA218" s="45">
        <v>16</v>
      </c>
      <c r="BB218" s="45">
        <v>16</v>
      </c>
      <c r="BC218" s="45">
        <v>16</v>
      </c>
      <c r="BD218" s="45">
        <v>19</v>
      </c>
      <c r="BE218" s="45">
        <v>19</v>
      </c>
      <c r="BF218" s="38">
        <v>20</v>
      </c>
      <c r="BG218" s="61">
        <f t="shared" si="107"/>
        <v>5.2631578947368363E-2</v>
      </c>
    </row>
    <row r="219" spans="2:59" x14ac:dyDescent="0.2">
      <c r="B219" s="26" t="s">
        <v>200</v>
      </c>
      <c r="C219" s="24" t="s">
        <v>210</v>
      </c>
      <c r="D219" s="46">
        <v>2022260</v>
      </c>
      <c r="E219" s="45">
        <v>6508873</v>
      </c>
      <c r="F219" s="45">
        <v>5819850</v>
      </c>
      <c r="G219" s="45">
        <v>5851978</v>
      </c>
      <c r="H219" s="45">
        <v>6348833</v>
      </c>
      <c r="I219" s="45">
        <v>7257151</v>
      </c>
      <c r="J219" s="45">
        <v>7920253</v>
      </c>
      <c r="K219" s="44">
        <v>3911686</v>
      </c>
      <c r="L219" s="38">
        <v>3371999.528512185</v>
      </c>
      <c r="M219" s="61"/>
      <c r="N219" s="26" t="s">
        <v>200</v>
      </c>
      <c r="O219" s="24" t="s">
        <v>210</v>
      </c>
      <c r="P219" s="46">
        <f t="shared" si="110"/>
        <v>11895.64705882353</v>
      </c>
      <c r="Q219" s="45">
        <f t="shared" si="111"/>
        <v>36160.405555555553</v>
      </c>
      <c r="R219" s="45">
        <f t="shared" si="109"/>
        <v>30630.78947368421</v>
      </c>
      <c r="S219" s="45">
        <f t="shared" si="99"/>
        <v>29259.89</v>
      </c>
      <c r="T219" s="45">
        <f t="shared" si="112"/>
        <v>29529.455813953489</v>
      </c>
      <c r="U219" s="45">
        <f t="shared" si="100"/>
        <v>32254.004444444443</v>
      </c>
      <c r="V219" s="45">
        <f t="shared" si="102"/>
        <v>32327.563265306122</v>
      </c>
      <c r="W219" s="38">
        <f t="shared" si="103"/>
        <v>22039.212604654804</v>
      </c>
      <c r="Y219" s="26" t="s">
        <v>200</v>
      </c>
      <c r="Z219" s="24" t="s">
        <v>210</v>
      </c>
      <c r="AA219" s="46">
        <f t="shared" si="113"/>
        <v>3.4681186760418452</v>
      </c>
      <c r="AB219" s="45">
        <f t="shared" si="114"/>
        <v>10.542392290249433</v>
      </c>
      <c r="AC219" s="45">
        <f t="shared" si="115"/>
        <v>8.9302593217738213</v>
      </c>
      <c r="AD219" s="45">
        <f t="shared" si="108"/>
        <v>8.5305801749271133</v>
      </c>
      <c r="AE219" s="45">
        <f t="shared" si="116"/>
        <v>8.6091707912400839</v>
      </c>
      <c r="AF219" s="45">
        <f t="shared" si="117"/>
        <v>9.4034998380304504</v>
      </c>
      <c r="AG219" s="45">
        <f t="shared" si="104"/>
        <v>9.4249455583982868</v>
      </c>
      <c r="AH219" s="38">
        <f t="shared" si="105"/>
        <v>6.4254264153512546</v>
      </c>
      <c r="AI219" s="61">
        <f t="shared" si="106"/>
        <v>-0.31825320628767462</v>
      </c>
      <c r="AK219" s="26" t="s">
        <v>200</v>
      </c>
      <c r="AL219" s="24" t="s">
        <v>210</v>
      </c>
      <c r="AM219" s="46">
        <v>195</v>
      </c>
      <c r="AN219" s="45">
        <v>531</v>
      </c>
      <c r="AO219" s="45">
        <v>525</v>
      </c>
      <c r="AP219" s="45">
        <v>540</v>
      </c>
      <c r="AQ219" s="45">
        <v>590</v>
      </c>
      <c r="AR219" s="45">
        <v>664</v>
      </c>
      <c r="AS219" s="45">
        <v>706</v>
      </c>
      <c r="AT219" s="38">
        <v>568</v>
      </c>
      <c r="AU219" s="61">
        <f t="shared" si="101"/>
        <v>-0.19546742209631729</v>
      </c>
      <c r="AW219" s="26" t="s">
        <v>200</v>
      </c>
      <c r="AX219" s="24" t="s">
        <v>210</v>
      </c>
      <c r="AY219" s="46">
        <v>28</v>
      </c>
      <c r="AZ219" s="45">
        <v>39</v>
      </c>
      <c r="BA219" s="45">
        <v>45</v>
      </c>
      <c r="BB219" s="45">
        <v>47</v>
      </c>
      <c r="BC219" s="45">
        <v>46</v>
      </c>
      <c r="BD219" s="45">
        <v>49</v>
      </c>
      <c r="BE219" s="45">
        <v>47</v>
      </c>
      <c r="BF219" s="38">
        <v>46</v>
      </c>
      <c r="BG219" s="61">
        <f t="shared" si="107"/>
        <v>-2.1276595744680882E-2</v>
      </c>
    </row>
    <row r="220" spans="2:59" x14ac:dyDescent="0.2">
      <c r="B220" s="26" t="s">
        <v>200</v>
      </c>
      <c r="C220" s="24" t="s">
        <v>211</v>
      </c>
      <c r="D220" s="46">
        <v>33382283</v>
      </c>
      <c r="E220" s="45">
        <v>133753617</v>
      </c>
      <c r="F220" s="45">
        <v>130023524</v>
      </c>
      <c r="G220" s="45">
        <v>134173414</v>
      </c>
      <c r="H220" s="45">
        <v>141953290</v>
      </c>
      <c r="I220" s="45">
        <v>165958068</v>
      </c>
      <c r="J220" s="45">
        <v>207810948</v>
      </c>
      <c r="K220" s="44">
        <v>115282002</v>
      </c>
      <c r="L220" s="38">
        <v>99376804.884119213</v>
      </c>
      <c r="M220" s="61"/>
      <c r="N220" s="26" t="s">
        <v>200</v>
      </c>
      <c r="O220" s="24" t="s">
        <v>211</v>
      </c>
      <c r="P220" s="46">
        <f t="shared" si="110"/>
        <v>196366.3705882353</v>
      </c>
      <c r="Q220" s="45">
        <f t="shared" si="111"/>
        <v>743075.65</v>
      </c>
      <c r="R220" s="45">
        <f t="shared" si="109"/>
        <v>684334.33684210526</v>
      </c>
      <c r="S220" s="45">
        <f t="shared" si="99"/>
        <v>670867.06999999995</v>
      </c>
      <c r="T220" s="45">
        <f t="shared" si="112"/>
        <v>660247.86046511633</v>
      </c>
      <c r="U220" s="45">
        <f t="shared" si="100"/>
        <v>737591.41333333333</v>
      </c>
      <c r="V220" s="45">
        <f t="shared" si="102"/>
        <v>848207.95102040819</v>
      </c>
      <c r="W220" s="38">
        <f t="shared" si="103"/>
        <v>649521.60054979881</v>
      </c>
      <c r="Y220" s="26" t="s">
        <v>200</v>
      </c>
      <c r="Z220" s="24" t="s">
        <v>211</v>
      </c>
      <c r="AA220" s="46">
        <f t="shared" si="113"/>
        <v>57.249670725433027</v>
      </c>
      <c r="AB220" s="45">
        <f t="shared" si="114"/>
        <v>216.64013119533527</v>
      </c>
      <c r="AC220" s="45">
        <f t="shared" si="115"/>
        <v>199.51438391898114</v>
      </c>
      <c r="AD220" s="45">
        <f t="shared" si="108"/>
        <v>195.58806705539357</v>
      </c>
      <c r="AE220" s="45">
        <f t="shared" si="116"/>
        <v>192.49208759915928</v>
      </c>
      <c r="AF220" s="45">
        <f t="shared" si="117"/>
        <v>215.04122837706512</v>
      </c>
      <c r="AG220" s="45">
        <f t="shared" si="104"/>
        <v>247.29094781936098</v>
      </c>
      <c r="AH220" s="38">
        <f t="shared" si="105"/>
        <v>189.36489811947487</v>
      </c>
      <c r="AI220" s="61">
        <f t="shared" si="106"/>
        <v>-0.2342424994148975</v>
      </c>
      <c r="AK220" s="26" t="s">
        <v>200</v>
      </c>
      <c r="AL220" s="24" t="s">
        <v>211</v>
      </c>
      <c r="AM220" s="46">
        <v>3417</v>
      </c>
      <c r="AN220" s="45">
        <v>9769</v>
      </c>
      <c r="AO220" s="45">
        <v>9817</v>
      </c>
      <c r="AP220" s="45">
        <v>10051</v>
      </c>
      <c r="AQ220" s="45">
        <v>10449</v>
      </c>
      <c r="AR220" s="45">
        <v>11833</v>
      </c>
      <c r="AS220" s="45">
        <v>13010</v>
      </c>
      <c r="AT220" s="38">
        <v>11268</v>
      </c>
      <c r="AU220" s="61">
        <f t="shared" si="101"/>
        <v>-0.1338970023059185</v>
      </c>
      <c r="AW220" s="26" t="s">
        <v>200</v>
      </c>
      <c r="AX220" s="24" t="s">
        <v>211</v>
      </c>
      <c r="AY220" s="46">
        <v>276</v>
      </c>
      <c r="AZ220" s="45">
        <v>438</v>
      </c>
      <c r="BA220" s="45">
        <v>468</v>
      </c>
      <c r="BB220" s="45">
        <v>468</v>
      </c>
      <c r="BC220" s="45">
        <v>499</v>
      </c>
      <c r="BD220" s="45">
        <v>517</v>
      </c>
      <c r="BE220" s="45">
        <v>545</v>
      </c>
      <c r="BF220" s="38">
        <v>484</v>
      </c>
      <c r="BG220" s="61">
        <f t="shared" si="107"/>
        <v>-0.11192660550458711</v>
      </c>
    </row>
    <row r="221" spans="2:59" x14ac:dyDescent="0.2">
      <c r="B221" s="26" t="s">
        <v>200</v>
      </c>
      <c r="C221" s="24" t="s">
        <v>212</v>
      </c>
      <c r="D221" s="46">
        <v>994806</v>
      </c>
      <c r="E221" s="45">
        <v>4273319</v>
      </c>
      <c r="F221" s="45">
        <v>5023500</v>
      </c>
      <c r="G221" s="45">
        <v>5975788</v>
      </c>
      <c r="H221" s="45">
        <v>6740008</v>
      </c>
      <c r="I221" s="45">
        <v>7062630</v>
      </c>
      <c r="J221" s="45">
        <v>7285951</v>
      </c>
      <c r="K221" s="44">
        <v>3401823</v>
      </c>
      <c r="L221" s="38">
        <v>2932481.1736120707</v>
      </c>
      <c r="M221" s="61"/>
      <c r="N221" s="26" t="s">
        <v>200</v>
      </c>
      <c r="O221" s="24" t="s">
        <v>212</v>
      </c>
      <c r="P221" s="46">
        <f t="shared" si="110"/>
        <v>5851.8</v>
      </c>
      <c r="Q221" s="45">
        <f t="shared" si="111"/>
        <v>23740.661111111112</v>
      </c>
      <c r="R221" s="45">
        <f t="shared" si="109"/>
        <v>26439.473684210527</v>
      </c>
      <c r="S221" s="45">
        <f t="shared" si="99"/>
        <v>29878.94</v>
      </c>
      <c r="T221" s="45">
        <f t="shared" si="112"/>
        <v>31348.87441860465</v>
      </c>
      <c r="U221" s="45">
        <f t="shared" si="100"/>
        <v>31389.466666666667</v>
      </c>
      <c r="V221" s="45">
        <f t="shared" si="102"/>
        <v>29738.575510204082</v>
      </c>
      <c r="W221" s="38">
        <f t="shared" si="103"/>
        <v>19166.543618379546</v>
      </c>
      <c r="Y221" s="26" t="s">
        <v>200</v>
      </c>
      <c r="Z221" s="24" t="s">
        <v>212</v>
      </c>
      <c r="AA221" s="46">
        <f t="shared" si="113"/>
        <v>1.7060641399416909</v>
      </c>
      <c r="AB221" s="45">
        <f t="shared" si="114"/>
        <v>6.9214755425979924</v>
      </c>
      <c r="AC221" s="45">
        <f t="shared" si="115"/>
        <v>7.7083013656590458</v>
      </c>
      <c r="AD221" s="45">
        <f t="shared" si="108"/>
        <v>8.7110612244897947</v>
      </c>
      <c r="AE221" s="45">
        <f t="shared" si="116"/>
        <v>9.1396135331208885</v>
      </c>
      <c r="AF221" s="45">
        <f t="shared" si="117"/>
        <v>9.1514480077745386</v>
      </c>
      <c r="AG221" s="45">
        <f t="shared" si="104"/>
        <v>8.6701386327125611</v>
      </c>
      <c r="AH221" s="38">
        <f t="shared" si="105"/>
        <v>5.5879135913642992</v>
      </c>
      <c r="AI221" s="61">
        <f t="shared" si="106"/>
        <v>-0.35549893397540167</v>
      </c>
      <c r="AK221" s="26" t="s">
        <v>200</v>
      </c>
      <c r="AL221" s="24" t="s">
        <v>212</v>
      </c>
      <c r="AM221" s="46">
        <v>159</v>
      </c>
      <c r="AN221" s="45">
        <v>496</v>
      </c>
      <c r="AO221" s="45">
        <v>534</v>
      </c>
      <c r="AP221" s="45">
        <v>635</v>
      </c>
      <c r="AQ221" s="45">
        <v>649</v>
      </c>
      <c r="AR221" s="45">
        <v>671</v>
      </c>
      <c r="AS221" s="45">
        <v>729</v>
      </c>
      <c r="AT221" s="38">
        <v>554</v>
      </c>
      <c r="AU221" s="61">
        <f t="shared" si="101"/>
        <v>-0.24005486968449929</v>
      </c>
      <c r="AW221" s="26" t="s">
        <v>200</v>
      </c>
      <c r="AX221" s="24" t="s">
        <v>212</v>
      </c>
      <c r="AY221" s="46">
        <v>20</v>
      </c>
      <c r="AZ221" s="45">
        <v>43</v>
      </c>
      <c r="BA221" s="45">
        <v>54</v>
      </c>
      <c r="BB221" s="45">
        <v>52</v>
      </c>
      <c r="BC221" s="45">
        <v>55</v>
      </c>
      <c r="BD221" s="45">
        <v>58</v>
      </c>
      <c r="BE221" s="45">
        <v>54</v>
      </c>
      <c r="BF221" s="38">
        <v>49</v>
      </c>
      <c r="BG221" s="61">
        <f t="shared" si="107"/>
        <v>-9.259259259259256E-2</v>
      </c>
    </row>
    <row r="222" spans="2:59" x14ac:dyDescent="0.2">
      <c r="B222" s="26" t="s">
        <v>200</v>
      </c>
      <c r="C222" s="24" t="s">
        <v>213</v>
      </c>
      <c r="D222" s="46">
        <v>1303217</v>
      </c>
      <c r="E222" s="45">
        <v>5476352</v>
      </c>
      <c r="F222" s="45">
        <v>6079855</v>
      </c>
      <c r="G222" s="45">
        <v>5627766</v>
      </c>
      <c r="H222" s="45">
        <v>6845735</v>
      </c>
      <c r="I222" s="45">
        <v>6823770</v>
      </c>
      <c r="J222" s="45">
        <v>8725577</v>
      </c>
      <c r="K222" s="44">
        <v>4747072</v>
      </c>
      <c r="L222" s="38">
        <v>4092129.2112437948</v>
      </c>
      <c r="M222" s="61"/>
      <c r="N222" s="26" t="s">
        <v>200</v>
      </c>
      <c r="O222" s="24" t="s">
        <v>213</v>
      </c>
      <c r="P222" s="46">
        <f t="shared" si="110"/>
        <v>7665.982352941176</v>
      </c>
      <c r="Q222" s="45">
        <f t="shared" si="111"/>
        <v>30424.177777777779</v>
      </c>
      <c r="R222" s="45">
        <f t="shared" si="109"/>
        <v>31999.236842105263</v>
      </c>
      <c r="S222" s="45">
        <f t="shared" si="99"/>
        <v>28138.83</v>
      </c>
      <c r="T222" s="45">
        <f t="shared" si="112"/>
        <v>31840.627906976744</v>
      </c>
      <c r="U222" s="45">
        <f t="shared" si="100"/>
        <v>30327.866666666665</v>
      </c>
      <c r="V222" s="45">
        <f t="shared" si="102"/>
        <v>35614.6</v>
      </c>
      <c r="W222" s="38">
        <f t="shared" si="103"/>
        <v>26745.942557148985</v>
      </c>
      <c r="Y222" s="26" t="s">
        <v>200</v>
      </c>
      <c r="Z222" s="24" t="s">
        <v>213</v>
      </c>
      <c r="AA222" s="46">
        <f t="shared" si="113"/>
        <v>2.2349802778254158</v>
      </c>
      <c r="AB222" s="45">
        <f t="shared" si="114"/>
        <v>8.870022675736962</v>
      </c>
      <c r="AC222" s="45">
        <f t="shared" si="115"/>
        <v>9.3292235691268992</v>
      </c>
      <c r="AD222" s="45">
        <f t="shared" si="108"/>
        <v>8.2037405247813417</v>
      </c>
      <c r="AE222" s="45">
        <f t="shared" si="116"/>
        <v>9.282981897077768</v>
      </c>
      <c r="AF222" s="45">
        <f t="shared" si="117"/>
        <v>8.8419436345966957</v>
      </c>
      <c r="AG222" s="45">
        <f t="shared" si="104"/>
        <v>10.383265306122448</v>
      </c>
      <c r="AH222" s="38">
        <f t="shared" si="105"/>
        <v>7.7976508912970797</v>
      </c>
      <c r="AI222" s="61">
        <f t="shared" si="106"/>
        <v>-0.24901746595079022</v>
      </c>
      <c r="AK222" s="26" t="s">
        <v>200</v>
      </c>
      <c r="AL222" s="24" t="s">
        <v>213</v>
      </c>
      <c r="AM222" s="46">
        <v>187</v>
      </c>
      <c r="AN222" s="45">
        <v>519</v>
      </c>
      <c r="AO222" s="45">
        <v>621</v>
      </c>
      <c r="AP222" s="45">
        <v>634</v>
      </c>
      <c r="AQ222" s="45">
        <v>666</v>
      </c>
      <c r="AR222" s="45">
        <v>649</v>
      </c>
      <c r="AS222" s="45">
        <v>693</v>
      </c>
      <c r="AT222" s="38">
        <v>620</v>
      </c>
      <c r="AU222" s="61">
        <f t="shared" si="101"/>
        <v>-0.10533910533910529</v>
      </c>
      <c r="AW222" s="26" t="s">
        <v>200</v>
      </c>
      <c r="AX222" s="24" t="s">
        <v>213</v>
      </c>
      <c r="AY222" s="46">
        <v>30</v>
      </c>
      <c r="AZ222" s="45">
        <v>57</v>
      </c>
      <c r="BA222" s="45">
        <v>55</v>
      </c>
      <c r="BB222" s="45">
        <v>55</v>
      </c>
      <c r="BC222" s="45">
        <v>57</v>
      </c>
      <c r="BD222" s="45">
        <v>49</v>
      </c>
      <c r="BE222" s="45">
        <v>52</v>
      </c>
      <c r="BF222" s="38">
        <v>45</v>
      </c>
      <c r="BG222" s="61">
        <f t="shared" si="107"/>
        <v>-0.13461538461538458</v>
      </c>
    </row>
    <row r="223" spans="2:59" x14ac:dyDescent="0.2">
      <c r="B223" s="26" t="s">
        <v>200</v>
      </c>
      <c r="C223" s="24" t="s">
        <v>214</v>
      </c>
      <c r="D223" s="46">
        <v>2443786</v>
      </c>
      <c r="E223" s="45">
        <v>10245035</v>
      </c>
      <c r="F223" s="45">
        <v>9983591</v>
      </c>
      <c r="G223" s="45">
        <v>10622998</v>
      </c>
      <c r="H223" s="45">
        <v>11099292</v>
      </c>
      <c r="I223" s="45">
        <v>11773651</v>
      </c>
      <c r="J223" s="45">
        <v>15122500</v>
      </c>
      <c r="K223" s="44">
        <v>8650637</v>
      </c>
      <c r="L223" s="38">
        <v>7457128.1757610552</v>
      </c>
      <c r="M223" s="61"/>
      <c r="N223" s="26" t="s">
        <v>200</v>
      </c>
      <c r="O223" s="24" t="s">
        <v>214</v>
      </c>
      <c r="P223" s="46">
        <f t="shared" si="110"/>
        <v>14375.211764705882</v>
      </c>
      <c r="Q223" s="45">
        <f t="shared" si="111"/>
        <v>56916.861111111109</v>
      </c>
      <c r="R223" s="45">
        <f t="shared" si="109"/>
        <v>52545.215789473681</v>
      </c>
      <c r="S223" s="45">
        <f t="shared" si="99"/>
        <v>53114.99</v>
      </c>
      <c r="T223" s="45">
        <f t="shared" si="112"/>
        <v>51624.61395348837</v>
      </c>
      <c r="U223" s="45">
        <f t="shared" si="100"/>
        <v>52327.337777777779</v>
      </c>
      <c r="V223" s="45">
        <f t="shared" si="102"/>
        <v>61724.489795918365</v>
      </c>
      <c r="W223" s="38">
        <f t="shared" si="103"/>
        <v>48739.399841575527</v>
      </c>
      <c r="Y223" s="26" t="s">
        <v>200</v>
      </c>
      <c r="Z223" s="24" t="s">
        <v>214</v>
      </c>
      <c r="AA223" s="46">
        <f t="shared" si="113"/>
        <v>4.1910238381066716</v>
      </c>
      <c r="AB223" s="45">
        <f t="shared" si="114"/>
        <v>16.593837058632978</v>
      </c>
      <c r="AC223" s="45">
        <f t="shared" si="115"/>
        <v>15.319304894890285</v>
      </c>
      <c r="AD223" s="45">
        <f t="shared" si="108"/>
        <v>15.485419825072885</v>
      </c>
      <c r="AE223" s="45">
        <f t="shared" si="116"/>
        <v>15.050907858159874</v>
      </c>
      <c r="AF223" s="45">
        <f t="shared" si="117"/>
        <v>15.255783608681568</v>
      </c>
      <c r="AG223" s="45">
        <f t="shared" si="104"/>
        <v>17.995478074611768</v>
      </c>
      <c r="AH223" s="38">
        <f t="shared" si="105"/>
        <v>14.209737563141553</v>
      </c>
      <c r="AI223" s="61">
        <f t="shared" si="106"/>
        <v>-0.21037176649456069</v>
      </c>
      <c r="AK223" s="26" t="s">
        <v>200</v>
      </c>
      <c r="AL223" s="24" t="s">
        <v>214</v>
      </c>
      <c r="AM223" s="46">
        <v>262</v>
      </c>
      <c r="AN223" s="45">
        <v>793</v>
      </c>
      <c r="AO223" s="45">
        <v>818</v>
      </c>
      <c r="AP223" s="45">
        <v>845</v>
      </c>
      <c r="AQ223" s="45">
        <v>852</v>
      </c>
      <c r="AR223" s="45">
        <v>894</v>
      </c>
      <c r="AS223" s="45">
        <v>939</v>
      </c>
      <c r="AT223" s="38">
        <v>800</v>
      </c>
      <c r="AU223" s="61">
        <f t="shared" si="101"/>
        <v>-0.14802981895633649</v>
      </c>
      <c r="AW223" s="26" t="s">
        <v>200</v>
      </c>
      <c r="AX223" s="24" t="s">
        <v>214</v>
      </c>
      <c r="AY223" s="46">
        <v>28</v>
      </c>
      <c r="AZ223" s="45">
        <v>42</v>
      </c>
      <c r="BA223" s="45">
        <v>50</v>
      </c>
      <c r="BB223" s="45">
        <v>50</v>
      </c>
      <c r="BC223" s="45">
        <v>50</v>
      </c>
      <c r="BD223" s="45">
        <v>51</v>
      </c>
      <c r="BE223" s="45">
        <v>41</v>
      </c>
      <c r="BF223" s="38">
        <v>44</v>
      </c>
      <c r="BG223" s="61">
        <f t="shared" si="107"/>
        <v>7.3170731707317138E-2</v>
      </c>
    </row>
    <row r="224" spans="2:59" x14ac:dyDescent="0.2">
      <c r="B224" s="29" t="s">
        <v>200</v>
      </c>
      <c r="C224" s="28" t="s">
        <v>215</v>
      </c>
      <c r="D224" s="51">
        <v>520253</v>
      </c>
      <c r="E224" s="52">
        <v>1941974</v>
      </c>
      <c r="F224" s="52">
        <v>2003024</v>
      </c>
      <c r="G224" s="52">
        <v>1817680</v>
      </c>
      <c r="H224" s="52">
        <v>2222603</v>
      </c>
      <c r="I224" s="52">
        <v>3115769</v>
      </c>
      <c r="J224" s="52">
        <v>2707321</v>
      </c>
      <c r="K224" s="70">
        <v>1472536</v>
      </c>
      <c r="L224" s="53">
        <v>1269373.5380900253</v>
      </c>
      <c r="M224" s="61"/>
      <c r="N224" s="29" t="s">
        <v>200</v>
      </c>
      <c r="O224" s="28" t="s">
        <v>215</v>
      </c>
      <c r="P224" s="51">
        <f t="shared" si="110"/>
        <v>3060.3117647058825</v>
      </c>
      <c r="Q224" s="52">
        <f t="shared" si="111"/>
        <v>10788.744444444445</v>
      </c>
      <c r="R224" s="52">
        <f t="shared" si="109"/>
        <v>10542.231578947369</v>
      </c>
      <c r="S224" s="52">
        <f t="shared" si="99"/>
        <v>9088.4</v>
      </c>
      <c r="T224" s="52">
        <f t="shared" si="112"/>
        <v>10337.688372093024</v>
      </c>
      <c r="U224" s="52">
        <f t="shared" si="100"/>
        <v>13847.862222222222</v>
      </c>
      <c r="V224" s="52">
        <f t="shared" si="102"/>
        <v>11050.289795918367</v>
      </c>
      <c r="W224" s="53">
        <f t="shared" si="103"/>
        <v>8296.5590724838257</v>
      </c>
      <c r="Y224" s="29" t="s">
        <v>200</v>
      </c>
      <c r="Z224" s="28" t="s">
        <v>215</v>
      </c>
      <c r="AA224" s="51">
        <f t="shared" si="113"/>
        <v>0.89221917338363921</v>
      </c>
      <c r="AB224" s="52">
        <f t="shared" si="114"/>
        <v>3.1454065435698091</v>
      </c>
      <c r="AC224" s="52">
        <f t="shared" si="115"/>
        <v>3.0735369034831979</v>
      </c>
      <c r="AD224" s="52">
        <f t="shared" si="108"/>
        <v>2.6496793002915453</v>
      </c>
      <c r="AE224" s="52">
        <f t="shared" si="116"/>
        <v>3.0139033154790158</v>
      </c>
      <c r="AF224" s="52">
        <f t="shared" si="117"/>
        <v>4.037277615808228</v>
      </c>
      <c r="AG224" s="52">
        <f t="shared" si="104"/>
        <v>3.2216588326292612</v>
      </c>
      <c r="AH224" s="53">
        <f t="shared" si="105"/>
        <v>2.4188218870215237</v>
      </c>
      <c r="AI224" s="61">
        <f t="shared" si="106"/>
        <v>-0.24919986482632184</v>
      </c>
      <c r="AK224" s="29" t="s">
        <v>200</v>
      </c>
      <c r="AL224" s="28" t="s">
        <v>215</v>
      </c>
      <c r="AM224" s="51">
        <v>77</v>
      </c>
      <c r="AN224" s="52">
        <v>192</v>
      </c>
      <c r="AO224" s="52">
        <v>214</v>
      </c>
      <c r="AP224" s="52">
        <v>267</v>
      </c>
      <c r="AQ224" s="52">
        <v>251</v>
      </c>
      <c r="AR224" s="52">
        <v>253</v>
      </c>
      <c r="AS224" s="52">
        <v>220</v>
      </c>
      <c r="AT224" s="53">
        <v>212</v>
      </c>
      <c r="AU224" s="61">
        <f t="shared" si="101"/>
        <v>-3.6363636363636376E-2</v>
      </c>
      <c r="AW224" s="29" t="s">
        <v>200</v>
      </c>
      <c r="AX224" s="28" t="s">
        <v>215</v>
      </c>
      <c r="AY224" s="51">
        <v>17</v>
      </c>
      <c r="AZ224" s="52">
        <v>25</v>
      </c>
      <c r="BA224" s="52">
        <v>25</v>
      </c>
      <c r="BB224" s="52">
        <v>29</v>
      </c>
      <c r="BC224" s="52">
        <v>28</v>
      </c>
      <c r="BD224" s="52">
        <v>29</v>
      </c>
      <c r="BE224" s="52">
        <v>29</v>
      </c>
      <c r="BF224" s="53">
        <v>22</v>
      </c>
      <c r="BG224" s="61">
        <f t="shared" si="107"/>
        <v>-0.24137931034482762</v>
      </c>
    </row>
    <row r="225" spans="2:59" x14ac:dyDescent="0.2">
      <c r="B225" s="26" t="s">
        <v>216</v>
      </c>
      <c r="C225" s="24" t="s">
        <v>216</v>
      </c>
      <c r="D225" s="46">
        <v>78365326</v>
      </c>
      <c r="E225" s="45">
        <v>294198211</v>
      </c>
      <c r="F225" s="45">
        <v>300707595</v>
      </c>
      <c r="G225" s="45">
        <v>307466884</v>
      </c>
      <c r="H225" s="45">
        <v>317083735</v>
      </c>
      <c r="I225" s="45">
        <v>366448817</v>
      </c>
      <c r="J225" s="45">
        <v>435065815</v>
      </c>
      <c r="K225" s="44">
        <v>237135111</v>
      </c>
      <c r="L225" s="38">
        <v>204418115.99542618</v>
      </c>
      <c r="M225" s="61"/>
      <c r="N225" s="26" t="s">
        <v>216</v>
      </c>
      <c r="O225" s="24" t="s">
        <v>216</v>
      </c>
      <c r="P225" s="46">
        <f t="shared" si="110"/>
        <v>460972.50588235294</v>
      </c>
      <c r="Q225" s="45">
        <f t="shared" si="111"/>
        <v>1634434.5055555555</v>
      </c>
      <c r="R225" s="45">
        <f t="shared" si="109"/>
        <v>1582671.5526315789</v>
      </c>
      <c r="S225" s="45">
        <f t="shared" si="99"/>
        <v>1537334.42</v>
      </c>
      <c r="T225" s="45">
        <f t="shared" si="112"/>
        <v>1474808.0697674418</v>
      </c>
      <c r="U225" s="45">
        <f t="shared" si="100"/>
        <v>1628661.4088888888</v>
      </c>
      <c r="V225" s="45">
        <f t="shared" si="102"/>
        <v>1775778.836734694</v>
      </c>
      <c r="W225" s="38">
        <f t="shared" si="103"/>
        <v>1336066.1176171647</v>
      </c>
      <c r="Y225" s="26" t="s">
        <v>216</v>
      </c>
      <c r="Z225" s="24" t="s">
        <v>216</v>
      </c>
      <c r="AA225" s="46">
        <f t="shared" si="113"/>
        <v>134.39431658377637</v>
      </c>
      <c r="AB225" s="45">
        <f t="shared" si="114"/>
        <v>476.51151765468092</v>
      </c>
      <c r="AC225" s="45">
        <f t="shared" si="115"/>
        <v>461.42027773515417</v>
      </c>
      <c r="AD225" s="45">
        <f t="shared" si="108"/>
        <v>448.20245481049562</v>
      </c>
      <c r="AE225" s="45">
        <f t="shared" si="116"/>
        <v>429.97319818292766</v>
      </c>
      <c r="AF225" s="45">
        <f t="shared" si="117"/>
        <v>474.82839909297047</v>
      </c>
      <c r="AG225" s="45">
        <f t="shared" si="104"/>
        <v>517.71977747367168</v>
      </c>
      <c r="AH225" s="38">
        <f t="shared" si="105"/>
        <v>389.52364945106842</v>
      </c>
      <c r="AI225" s="61">
        <f t="shared" si="106"/>
        <v>-0.24761682593654166</v>
      </c>
      <c r="AK225" s="26" t="s">
        <v>216</v>
      </c>
      <c r="AL225" s="24" t="s">
        <v>216</v>
      </c>
      <c r="AM225" s="46">
        <v>7202</v>
      </c>
      <c r="AN225" s="45">
        <v>22705</v>
      </c>
      <c r="AO225" s="45">
        <v>23761</v>
      </c>
      <c r="AP225" s="45">
        <v>24578</v>
      </c>
      <c r="AQ225" s="45">
        <v>25065</v>
      </c>
      <c r="AR225" s="45">
        <v>27958</v>
      </c>
      <c r="AS225" s="45">
        <v>29940</v>
      </c>
      <c r="AT225" s="38">
        <v>24390</v>
      </c>
      <c r="AU225" s="61">
        <f t="shared" si="101"/>
        <v>-0.18537074148296595</v>
      </c>
      <c r="AW225" s="26" t="s">
        <v>216</v>
      </c>
      <c r="AX225" s="24" t="s">
        <v>216</v>
      </c>
      <c r="AY225" s="46">
        <v>806</v>
      </c>
      <c r="AZ225" s="45">
        <v>1276</v>
      </c>
      <c r="BA225" s="45">
        <v>1384</v>
      </c>
      <c r="BB225" s="45">
        <v>1477</v>
      </c>
      <c r="BC225" s="45">
        <v>1505</v>
      </c>
      <c r="BD225" s="45">
        <v>1547</v>
      </c>
      <c r="BE225" s="45">
        <v>1566</v>
      </c>
      <c r="BF225" s="38">
        <v>1499</v>
      </c>
      <c r="BG225" s="61">
        <f t="shared" si="107"/>
        <v>-4.2784163473818637E-2</v>
      </c>
    </row>
    <row r="226" spans="2:59" x14ac:dyDescent="0.2">
      <c r="B226" s="26" t="s">
        <v>216</v>
      </c>
      <c r="C226" s="24" t="s">
        <v>217</v>
      </c>
      <c r="D226" s="46">
        <v>6908102</v>
      </c>
      <c r="E226" s="45">
        <v>28227203</v>
      </c>
      <c r="F226" s="45">
        <v>30471227</v>
      </c>
      <c r="G226" s="45">
        <v>30574961</v>
      </c>
      <c r="H226" s="45">
        <v>30836617</v>
      </c>
      <c r="I226" s="45">
        <v>35502208</v>
      </c>
      <c r="J226" s="45">
        <v>42530100</v>
      </c>
      <c r="K226" s="44">
        <v>23422453</v>
      </c>
      <c r="L226" s="38">
        <v>20190910.127397448</v>
      </c>
      <c r="M226" s="61"/>
      <c r="N226" s="26" t="s">
        <v>216</v>
      </c>
      <c r="O226" s="24" t="s">
        <v>217</v>
      </c>
      <c r="P226" s="46">
        <f t="shared" si="110"/>
        <v>40635.894117647062</v>
      </c>
      <c r="Q226" s="45">
        <f t="shared" si="111"/>
        <v>156817.79444444444</v>
      </c>
      <c r="R226" s="45">
        <f t="shared" si="109"/>
        <v>160374.87894736842</v>
      </c>
      <c r="S226" s="45">
        <f t="shared" si="99"/>
        <v>152874.80499999999</v>
      </c>
      <c r="T226" s="45">
        <f t="shared" si="112"/>
        <v>143426.12558139535</v>
      </c>
      <c r="U226" s="45">
        <f t="shared" si="100"/>
        <v>157787.59111111111</v>
      </c>
      <c r="V226" s="45">
        <f t="shared" si="102"/>
        <v>173592.24489795917</v>
      </c>
      <c r="W226" s="38">
        <f t="shared" si="103"/>
        <v>131966.73285880685</v>
      </c>
      <c r="Y226" s="26" t="s">
        <v>216</v>
      </c>
      <c r="Z226" s="24" t="s">
        <v>217</v>
      </c>
      <c r="AA226" s="46">
        <f t="shared" si="113"/>
        <v>11.847199451209056</v>
      </c>
      <c r="AB226" s="45">
        <f t="shared" si="114"/>
        <v>45.719473598963397</v>
      </c>
      <c r="AC226" s="45">
        <f t="shared" si="115"/>
        <v>46.756524474451432</v>
      </c>
      <c r="AD226" s="45">
        <f t="shared" si="108"/>
        <v>44.569913994169092</v>
      </c>
      <c r="AE226" s="45">
        <f t="shared" si="116"/>
        <v>41.815196962505929</v>
      </c>
      <c r="AF226" s="45">
        <f t="shared" si="117"/>
        <v>46.002213151927435</v>
      </c>
      <c r="AG226" s="45">
        <f t="shared" si="104"/>
        <v>50.609983935265063</v>
      </c>
      <c r="AH226" s="38">
        <f t="shared" si="105"/>
        <v>38.47426613959383</v>
      </c>
      <c r="AI226" s="61">
        <f t="shared" si="106"/>
        <v>-0.2397890070701062</v>
      </c>
      <c r="AK226" s="26" t="s">
        <v>216</v>
      </c>
      <c r="AL226" s="24" t="s">
        <v>217</v>
      </c>
      <c r="AM226" s="46">
        <v>778</v>
      </c>
      <c r="AN226" s="45">
        <v>2447</v>
      </c>
      <c r="AO226" s="45">
        <v>2544</v>
      </c>
      <c r="AP226" s="45">
        <v>2702</v>
      </c>
      <c r="AQ226" s="45">
        <v>2785</v>
      </c>
      <c r="AR226" s="45">
        <v>2963</v>
      </c>
      <c r="AS226" s="45">
        <v>3132</v>
      </c>
      <c r="AT226" s="38">
        <v>2842</v>
      </c>
      <c r="AU226" s="61">
        <f t="shared" si="101"/>
        <v>-9.259259259259256E-2</v>
      </c>
      <c r="AW226" s="26" t="s">
        <v>216</v>
      </c>
      <c r="AX226" s="24" t="s">
        <v>217</v>
      </c>
      <c r="AY226" s="46">
        <v>74</v>
      </c>
      <c r="AZ226" s="45">
        <v>122</v>
      </c>
      <c r="BA226" s="45">
        <v>137</v>
      </c>
      <c r="BB226" s="45">
        <v>151</v>
      </c>
      <c r="BC226" s="45">
        <v>144</v>
      </c>
      <c r="BD226" s="45">
        <v>158</v>
      </c>
      <c r="BE226" s="45">
        <v>157</v>
      </c>
      <c r="BF226" s="38">
        <v>148</v>
      </c>
      <c r="BG226" s="61">
        <f t="shared" si="107"/>
        <v>-5.7324840764331197E-2</v>
      </c>
    </row>
    <row r="227" spans="2:59" x14ac:dyDescent="0.2">
      <c r="B227" s="26" t="s">
        <v>216</v>
      </c>
      <c r="C227" s="24" t="s">
        <v>218</v>
      </c>
      <c r="D227" s="46">
        <v>4550484</v>
      </c>
      <c r="E227" s="45">
        <v>17439291</v>
      </c>
      <c r="F227" s="45">
        <v>20068812</v>
      </c>
      <c r="G227" s="45">
        <v>20526304</v>
      </c>
      <c r="H227" s="45">
        <v>22285311</v>
      </c>
      <c r="I227" s="45">
        <v>24644868</v>
      </c>
      <c r="J227" s="45">
        <v>27888402</v>
      </c>
      <c r="K227" s="44">
        <v>14812404</v>
      </c>
      <c r="L227" s="38">
        <v>12768770.117062565</v>
      </c>
      <c r="M227" s="61"/>
      <c r="N227" s="26" t="s">
        <v>216</v>
      </c>
      <c r="O227" s="24" t="s">
        <v>218</v>
      </c>
      <c r="P227" s="46">
        <f t="shared" si="110"/>
        <v>26767.552941176469</v>
      </c>
      <c r="Q227" s="45">
        <f t="shared" si="111"/>
        <v>96884.95</v>
      </c>
      <c r="R227" s="45">
        <f t="shared" si="109"/>
        <v>105625.32631578947</v>
      </c>
      <c r="S227" s="45">
        <f t="shared" si="99"/>
        <v>102631.52</v>
      </c>
      <c r="T227" s="45">
        <f t="shared" si="112"/>
        <v>103652.60930232558</v>
      </c>
      <c r="U227" s="45">
        <f t="shared" si="100"/>
        <v>109532.74666666667</v>
      </c>
      <c r="V227" s="45">
        <f t="shared" si="102"/>
        <v>113830.21224489796</v>
      </c>
      <c r="W227" s="38">
        <f t="shared" si="103"/>
        <v>83456.013837010236</v>
      </c>
      <c r="Y227" s="26" t="s">
        <v>216</v>
      </c>
      <c r="Z227" s="24" t="s">
        <v>218</v>
      </c>
      <c r="AA227" s="46">
        <f t="shared" si="113"/>
        <v>7.8039512948036354</v>
      </c>
      <c r="AB227" s="45">
        <f t="shared" si="114"/>
        <v>28.246341107871718</v>
      </c>
      <c r="AC227" s="45">
        <f t="shared" si="115"/>
        <v>30.794555777198095</v>
      </c>
      <c r="AD227" s="45">
        <f t="shared" si="108"/>
        <v>29.921725947521868</v>
      </c>
      <c r="AE227" s="45">
        <f t="shared" si="116"/>
        <v>30.219419621669267</v>
      </c>
      <c r="AF227" s="45">
        <f t="shared" si="117"/>
        <v>31.933745383867834</v>
      </c>
      <c r="AG227" s="45">
        <f t="shared" si="104"/>
        <v>33.186650800261795</v>
      </c>
      <c r="AH227" s="38">
        <f t="shared" si="105"/>
        <v>24.331199369390738</v>
      </c>
      <c r="AI227" s="61">
        <f t="shared" si="106"/>
        <v>-0.26683775606549609</v>
      </c>
      <c r="AK227" s="26" t="s">
        <v>216</v>
      </c>
      <c r="AL227" s="24" t="s">
        <v>218</v>
      </c>
      <c r="AM227" s="46">
        <v>462</v>
      </c>
      <c r="AN227" s="45">
        <v>1580</v>
      </c>
      <c r="AO227" s="45">
        <v>1640</v>
      </c>
      <c r="AP227" s="45">
        <v>1792</v>
      </c>
      <c r="AQ227" s="45">
        <v>1798</v>
      </c>
      <c r="AR227" s="45">
        <v>1881</v>
      </c>
      <c r="AS227" s="45">
        <v>2041</v>
      </c>
      <c r="AT227" s="38">
        <v>1593</v>
      </c>
      <c r="AU227" s="61">
        <f t="shared" si="101"/>
        <v>-0.21950024497795195</v>
      </c>
      <c r="AW227" s="26" t="s">
        <v>216</v>
      </c>
      <c r="AX227" s="24" t="s">
        <v>218</v>
      </c>
      <c r="AY227" s="46">
        <v>85</v>
      </c>
      <c r="AZ227" s="45">
        <v>125</v>
      </c>
      <c r="BA227" s="45">
        <v>139</v>
      </c>
      <c r="BB227" s="45">
        <v>146</v>
      </c>
      <c r="BC227" s="45">
        <v>145</v>
      </c>
      <c r="BD227" s="45">
        <v>155</v>
      </c>
      <c r="BE227" s="45">
        <v>156</v>
      </c>
      <c r="BF227" s="38">
        <v>144</v>
      </c>
      <c r="BG227" s="61">
        <f t="shared" si="107"/>
        <v>-7.6923076923076872E-2</v>
      </c>
    </row>
    <row r="228" spans="2:59" x14ac:dyDescent="0.2">
      <c r="B228" s="26" t="s">
        <v>216</v>
      </c>
      <c r="C228" s="24" t="s">
        <v>219</v>
      </c>
      <c r="D228" s="46">
        <v>6088647</v>
      </c>
      <c r="E228" s="45">
        <v>21515768</v>
      </c>
      <c r="F228" s="45">
        <v>21486808</v>
      </c>
      <c r="G228" s="45">
        <v>20801488</v>
      </c>
      <c r="H228" s="45">
        <v>21734790</v>
      </c>
      <c r="I228" s="45">
        <v>23324325</v>
      </c>
      <c r="J228" s="45">
        <v>28884819</v>
      </c>
      <c r="K228" s="44">
        <v>13396813</v>
      </c>
      <c r="L228" s="38">
        <v>11548485.006098626</v>
      </c>
      <c r="M228" s="61"/>
      <c r="N228" s="26" t="s">
        <v>216</v>
      </c>
      <c r="O228" s="24" t="s">
        <v>219</v>
      </c>
      <c r="P228" s="46">
        <f t="shared" si="110"/>
        <v>35815.570588235292</v>
      </c>
      <c r="Q228" s="45">
        <f t="shared" si="111"/>
        <v>119532.04444444444</v>
      </c>
      <c r="R228" s="45">
        <f t="shared" si="109"/>
        <v>113088.46315789473</v>
      </c>
      <c r="S228" s="45">
        <f t="shared" si="99"/>
        <v>104007.44</v>
      </c>
      <c r="T228" s="45">
        <f t="shared" si="112"/>
        <v>101092.04651162791</v>
      </c>
      <c r="U228" s="45">
        <f t="shared" si="100"/>
        <v>103663.66666666667</v>
      </c>
      <c r="V228" s="45">
        <f t="shared" si="102"/>
        <v>117897.22040816327</v>
      </c>
      <c r="W228" s="38">
        <f t="shared" si="103"/>
        <v>75480.294157507364</v>
      </c>
      <c r="Y228" s="26" t="s">
        <v>216</v>
      </c>
      <c r="Z228" s="24" t="s">
        <v>219</v>
      </c>
      <c r="AA228" s="46">
        <f t="shared" si="113"/>
        <v>10.441857314354312</v>
      </c>
      <c r="AB228" s="45">
        <f t="shared" si="114"/>
        <v>34.848992549400712</v>
      </c>
      <c r="AC228" s="45">
        <f t="shared" si="115"/>
        <v>32.970397422126744</v>
      </c>
      <c r="AD228" s="45">
        <f t="shared" si="108"/>
        <v>30.322868804664722</v>
      </c>
      <c r="AE228" s="45">
        <f t="shared" si="116"/>
        <v>29.472899857617467</v>
      </c>
      <c r="AF228" s="45">
        <f t="shared" si="117"/>
        <v>30.222643343051509</v>
      </c>
      <c r="AG228" s="45">
        <f t="shared" si="104"/>
        <v>34.372367465936811</v>
      </c>
      <c r="AH228" s="38">
        <f t="shared" si="105"/>
        <v>22.005916663996317</v>
      </c>
      <c r="AI228" s="61">
        <f t="shared" si="106"/>
        <v>-0.35977884893136058</v>
      </c>
      <c r="AK228" s="26" t="s">
        <v>216</v>
      </c>
      <c r="AL228" s="24" t="s">
        <v>219</v>
      </c>
      <c r="AM228" s="46">
        <v>624</v>
      </c>
      <c r="AN228" s="45">
        <v>1939</v>
      </c>
      <c r="AO228" s="45">
        <v>2070</v>
      </c>
      <c r="AP228" s="45">
        <v>2050</v>
      </c>
      <c r="AQ228" s="45">
        <v>2091</v>
      </c>
      <c r="AR228" s="45">
        <v>2202</v>
      </c>
      <c r="AS228" s="45">
        <v>2557</v>
      </c>
      <c r="AT228" s="38">
        <v>1790</v>
      </c>
      <c r="AU228" s="61">
        <f t="shared" si="101"/>
        <v>-0.29996089166992568</v>
      </c>
      <c r="AW228" s="26" t="s">
        <v>216</v>
      </c>
      <c r="AX228" s="24" t="s">
        <v>219</v>
      </c>
      <c r="AY228" s="46">
        <v>86</v>
      </c>
      <c r="AZ228" s="45">
        <v>124</v>
      </c>
      <c r="BA228" s="45">
        <v>130</v>
      </c>
      <c r="BB228" s="45">
        <v>141</v>
      </c>
      <c r="BC228" s="45">
        <v>144</v>
      </c>
      <c r="BD228" s="45">
        <v>143</v>
      </c>
      <c r="BE228" s="45">
        <v>146</v>
      </c>
      <c r="BF228" s="38">
        <v>141</v>
      </c>
      <c r="BG228" s="61">
        <f t="shared" si="107"/>
        <v>-3.4246575342465779E-2</v>
      </c>
    </row>
    <row r="229" spans="2:59" x14ac:dyDescent="0.2">
      <c r="B229" s="26" t="s">
        <v>216</v>
      </c>
      <c r="C229" s="24" t="s">
        <v>220</v>
      </c>
      <c r="D229" s="46">
        <v>33764389</v>
      </c>
      <c r="E229" s="45">
        <v>125929038</v>
      </c>
      <c r="F229" s="45">
        <v>127323603</v>
      </c>
      <c r="G229" s="45">
        <v>132089583</v>
      </c>
      <c r="H229" s="45">
        <v>131782206</v>
      </c>
      <c r="I229" s="45">
        <v>160588299</v>
      </c>
      <c r="J229" s="45">
        <v>188118229</v>
      </c>
      <c r="K229" s="44">
        <v>105381772</v>
      </c>
      <c r="L229" s="38">
        <v>90842487.228724018</v>
      </c>
      <c r="M229" s="61"/>
      <c r="N229" s="26" t="s">
        <v>216</v>
      </c>
      <c r="O229" s="24" t="s">
        <v>220</v>
      </c>
      <c r="P229" s="46">
        <f t="shared" si="110"/>
        <v>198614.05294117646</v>
      </c>
      <c r="Q229" s="45">
        <f t="shared" si="111"/>
        <v>699605.76666666672</v>
      </c>
      <c r="R229" s="45">
        <f t="shared" si="109"/>
        <v>670124.22631578951</v>
      </c>
      <c r="S229" s="45">
        <f t="shared" si="99"/>
        <v>660447.91500000004</v>
      </c>
      <c r="T229" s="45">
        <f t="shared" si="112"/>
        <v>612940.49302325584</v>
      </c>
      <c r="U229" s="45">
        <f t="shared" si="100"/>
        <v>713725.77333333332</v>
      </c>
      <c r="V229" s="45">
        <f t="shared" si="102"/>
        <v>767829.50612244895</v>
      </c>
      <c r="W229" s="38">
        <f t="shared" si="103"/>
        <v>593741.74659296742</v>
      </c>
      <c r="Y229" s="26" t="s">
        <v>216</v>
      </c>
      <c r="Z229" s="24" t="s">
        <v>220</v>
      </c>
      <c r="AA229" s="46">
        <f t="shared" si="113"/>
        <v>57.904971702966897</v>
      </c>
      <c r="AB229" s="45">
        <f t="shared" si="114"/>
        <v>203.96669582118562</v>
      </c>
      <c r="AC229" s="45">
        <f t="shared" si="115"/>
        <v>195.3714945527083</v>
      </c>
      <c r="AD229" s="45">
        <f t="shared" si="108"/>
        <v>192.55041253644316</v>
      </c>
      <c r="AE229" s="45">
        <f t="shared" si="116"/>
        <v>178.69985219336905</v>
      </c>
      <c r="AF229" s="45">
        <f t="shared" si="117"/>
        <v>208.08331584062196</v>
      </c>
      <c r="AG229" s="45">
        <f t="shared" si="104"/>
        <v>223.85699886951863</v>
      </c>
      <c r="AH229" s="38">
        <f t="shared" si="105"/>
        <v>173.1025500271042</v>
      </c>
      <c r="AI229" s="61">
        <f t="shared" si="106"/>
        <v>-0.22672710301096322</v>
      </c>
      <c r="AK229" s="26" t="s">
        <v>216</v>
      </c>
      <c r="AL229" s="24" t="s">
        <v>220</v>
      </c>
      <c r="AM229" s="46">
        <v>2866</v>
      </c>
      <c r="AN229" s="45">
        <v>8955</v>
      </c>
      <c r="AO229" s="45">
        <v>9407</v>
      </c>
      <c r="AP229" s="45">
        <v>9734</v>
      </c>
      <c r="AQ229" s="45">
        <v>9787</v>
      </c>
      <c r="AR229" s="45">
        <v>11405</v>
      </c>
      <c r="AS229" s="45">
        <v>12000</v>
      </c>
      <c r="AT229" s="38">
        <v>9775</v>
      </c>
      <c r="AU229" s="61">
        <f t="shared" si="101"/>
        <v>-0.18541666666666667</v>
      </c>
      <c r="AW229" s="26" t="s">
        <v>216</v>
      </c>
      <c r="AX229" s="24" t="s">
        <v>220</v>
      </c>
      <c r="AY229" s="46">
        <v>277</v>
      </c>
      <c r="AZ229" s="45">
        <v>448</v>
      </c>
      <c r="BA229" s="45">
        <v>479</v>
      </c>
      <c r="BB229" s="45">
        <v>512</v>
      </c>
      <c r="BC229" s="45">
        <v>527</v>
      </c>
      <c r="BD229" s="45">
        <v>544</v>
      </c>
      <c r="BE229" s="45">
        <v>566</v>
      </c>
      <c r="BF229" s="38">
        <v>563</v>
      </c>
      <c r="BG229" s="61">
        <f t="shared" si="107"/>
        <v>-5.300353356890497E-3</v>
      </c>
    </row>
    <row r="230" spans="2:59" x14ac:dyDescent="0.2">
      <c r="B230" s="26" t="s">
        <v>216</v>
      </c>
      <c r="C230" s="24" t="s">
        <v>221</v>
      </c>
      <c r="D230" s="46">
        <v>6215584</v>
      </c>
      <c r="E230" s="45">
        <v>15761925</v>
      </c>
      <c r="F230" s="45">
        <v>16752635</v>
      </c>
      <c r="G230" s="45">
        <v>18874748</v>
      </c>
      <c r="H230" s="45">
        <v>18885616</v>
      </c>
      <c r="I230" s="45">
        <v>20678237</v>
      </c>
      <c r="J230" s="45">
        <v>26588825</v>
      </c>
      <c r="K230" s="44">
        <v>13325064</v>
      </c>
      <c r="L230" s="38">
        <v>11486635.053374603</v>
      </c>
      <c r="M230" s="61"/>
      <c r="N230" s="26" t="s">
        <v>216</v>
      </c>
      <c r="O230" s="24" t="s">
        <v>221</v>
      </c>
      <c r="P230" s="46">
        <f t="shared" si="110"/>
        <v>36562.25882352941</v>
      </c>
      <c r="Q230" s="45">
        <f t="shared" si="111"/>
        <v>87566.25</v>
      </c>
      <c r="R230" s="45">
        <f t="shared" si="109"/>
        <v>88171.763157894733</v>
      </c>
      <c r="S230" s="45">
        <f t="shared" si="99"/>
        <v>94373.74</v>
      </c>
      <c r="T230" s="45">
        <f t="shared" si="112"/>
        <v>87840.07441860465</v>
      </c>
      <c r="U230" s="45">
        <f t="shared" si="100"/>
        <v>91903.275555555549</v>
      </c>
      <c r="V230" s="45">
        <f t="shared" si="102"/>
        <v>108525.81632653061</v>
      </c>
      <c r="W230" s="38">
        <f t="shared" si="103"/>
        <v>75076.046100487598</v>
      </c>
      <c r="Y230" s="26" t="s">
        <v>216</v>
      </c>
      <c r="Z230" s="24" t="s">
        <v>221</v>
      </c>
      <c r="AA230" s="46">
        <f t="shared" si="113"/>
        <v>10.659550677413822</v>
      </c>
      <c r="AB230" s="45">
        <f t="shared" si="114"/>
        <v>25.529518950437318</v>
      </c>
      <c r="AC230" s="45">
        <f t="shared" si="115"/>
        <v>25.706053398803128</v>
      </c>
      <c r="AD230" s="45">
        <f t="shared" si="108"/>
        <v>27.514209912536444</v>
      </c>
      <c r="AE230" s="45">
        <f t="shared" si="116"/>
        <v>25.609351142450336</v>
      </c>
      <c r="AF230" s="45">
        <f t="shared" si="117"/>
        <v>26.79395788791707</v>
      </c>
      <c r="AG230" s="45">
        <f t="shared" si="104"/>
        <v>31.640179687035161</v>
      </c>
      <c r="AH230" s="38">
        <f t="shared" si="105"/>
        <v>21.888060087605712</v>
      </c>
      <c r="AI230" s="61">
        <f t="shared" si="106"/>
        <v>-0.30821947586553888</v>
      </c>
      <c r="AK230" s="26" t="s">
        <v>216</v>
      </c>
      <c r="AL230" s="24" t="s">
        <v>221</v>
      </c>
      <c r="AM230" s="46">
        <v>480</v>
      </c>
      <c r="AN230" s="45">
        <v>1236</v>
      </c>
      <c r="AO230" s="45">
        <v>1428</v>
      </c>
      <c r="AP230" s="45">
        <v>1526</v>
      </c>
      <c r="AQ230" s="45">
        <v>1511</v>
      </c>
      <c r="AR230" s="45">
        <v>1614</v>
      </c>
      <c r="AS230" s="45">
        <v>1824</v>
      </c>
      <c r="AT230" s="38">
        <v>1593</v>
      </c>
      <c r="AU230" s="61">
        <f t="shared" si="101"/>
        <v>-0.12664473684210531</v>
      </c>
      <c r="AW230" s="26" t="s">
        <v>216</v>
      </c>
      <c r="AX230" s="24" t="s">
        <v>221</v>
      </c>
      <c r="AY230" s="46">
        <v>47</v>
      </c>
      <c r="AZ230" s="45">
        <v>76</v>
      </c>
      <c r="BA230" s="45">
        <v>83</v>
      </c>
      <c r="BB230" s="45">
        <v>90</v>
      </c>
      <c r="BC230" s="45">
        <v>90</v>
      </c>
      <c r="BD230" s="45">
        <v>92</v>
      </c>
      <c r="BE230" s="45">
        <v>92</v>
      </c>
      <c r="BF230" s="38">
        <v>89</v>
      </c>
      <c r="BG230" s="61">
        <f t="shared" si="107"/>
        <v>-3.2608695652173947E-2</v>
      </c>
    </row>
    <row r="231" spans="2:59" x14ac:dyDescent="0.2">
      <c r="B231" s="26" t="s">
        <v>216</v>
      </c>
      <c r="C231" s="24" t="s">
        <v>222</v>
      </c>
      <c r="D231" s="46">
        <v>2604080</v>
      </c>
      <c r="E231" s="45">
        <v>9287164</v>
      </c>
      <c r="F231" s="45">
        <v>9814956</v>
      </c>
      <c r="G231" s="45">
        <v>9617170</v>
      </c>
      <c r="H231" s="45">
        <v>11048434</v>
      </c>
      <c r="I231" s="45">
        <v>9663158</v>
      </c>
      <c r="J231" s="45">
        <v>13340012</v>
      </c>
      <c r="K231" s="44">
        <v>6771433</v>
      </c>
      <c r="L231" s="38">
        <v>5837193.7019872889</v>
      </c>
      <c r="M231" s="61"/>
      <c r="N231" s="26" t="s">
        <v>216</v>
      </c>
      <c r="O231" s="24" t="s">
        <v>222</v>
      </c>
      <c r="P231" s="46">
        <f t="shared" si="110"/>
        <v>15318.117647058823</v>
      </c>
      <c r="Q231" s="45">
        <f t="shared" si="111"/>
        <v>51595.355555555558</v>
      </c>
      <c r="R231" s="45">
        <f t="shared" si="109"/>
        <v>51657.663157894734</v>
      </c>
      <c r="S231" s="45">
        <f t="shared" si="99"/>
        <v>48085.85</v>
      </c>
      <c r="T231" s="45">
        <f t="shared" si="112"/>
        <v>51388.065116279067</v>
      </c>
      <c r="U231" s="45">
        <f t="shared" si="100"/>
        <v>42947.368888888886</v>
      </c>
      <c r="V231" s="45">
        <f t="shared" si="102"/>
        <v>54449.028571428571</v>
      </c>
      <c r="W231" s="38">
        <f t="shared" si="103"/>
        <v>38151.592823446335</v>
      </c>
      <c r="Y231" s="26" t="s">
        <v>216</v>
      </c>
      <c r="Z231" s="24" t="s">
        <v>222</v>
      </c>
      <c r="AA231" s="46">
        <f t="shared" si="113"/>
        <v>4.465923512262048</v>
      </c>
      <c r="AB231" s="45">
        <f t="shared" si="114"/>
        <v>15.042377712989959</v>
      </c>
      <c r="AC231" s="45">
        <f t="shared" si="115"/>
        <v>15.060543194721497</v>
      </c>
      <c r="AD231" s="45">
        <f t="shared" si="108"/>
        <v>14.019198250728863</v>
      </c>
      <c r="AE231" s="45">
        <f t="shared" si="116"/>
        <v>14.981943182588649</v>
      </c>
      <c r="AF231" s="45">
        <f t="shared" si="117"/>
        <v>12.521098801425332</v>
      </c>
      <c r="AG231" s="45">
        <f t="shared" si="104"/>
        <v>15.874352353186172</v>
      </c>
      <c r="AH231" s="38">
        <f t="shared" si="105"/>
        <v>11.122913359605345</v>
      </c>
      <c r="AI231" s="61">
        <f t="shared" si="106"/>
        <v>-0.29931545475788535</v>
      </c>
      <c r="AK231" s="26" t="s">
        <v>216</v>
      </c>
      <c r="AL231" s="24" t="s">
        <v>222</v>
      </c>
      <c r="AM231" s="46">
        <v>242</v>
      </c>
      <c r="AN231" s="45">
        <v>791</v>
      </c>
      <c r="AO231" s="45">
        <v>829</v>
      </c>
      <c r="AP231" s="45">
        <v>844</v>
      </c>
      <c r="AQ231" s="45">
        <v>898</v>
      </c>
      <c r="AR231" s="45">
        <v>923</v>
      </c>
      <c r="AS231" s="45">
        <v>1024</v>
      </c>
      <c r="AT231" s="38">
        <v>744</v>
      </c>
      <c r="AU231" s="61">
        <f t="shared" si="101"/>
        <v>-0.2734375</v>
      </c>
      <c r="AW231" s="26" t="s">
        <v>216</v>
      </c>
      <c r="AX231" s="24" t="s">
        <v>222</v>
      </c>
      <c r="AY231" s="46">
        <v>43</v>
      </c>
      <c r="AZ231" s="45">
        <v>72</v>
      </c>
      <c r="BA231" s="45">
        <v>73</v>
      </c>
      <c r="BB231" s="45">
        <v>70</v>
      </c>
      <c r="BC231" s="45">
        <v>76</v>
      </c>
      <c r="BD231" s="45">
        <v>77</v>
      </c>
      <c r="BE231" s="45">
        <v>78</v>
      </c>
      <c r="BF231" s="38">
        <v>70</v>
      </c>
      <c r="BG231" s="61">
        <f t="shared" si="107"/>
        <v>-0.10256410256410253</v>
      </c>
    </row>
    <row r="232" spans="2:59" x14ac:dyDescent="0.2">
      <c r="B232" s="29" t="s">
        <v>216</v>
      </c>
      <c r="C232" s="28" t="s">
        <v>223</v>
      </c>
      <c r="D232" s="51">
        <v>18234040</v>
      </c>
      <c r="E232" s="52">
        <v>76037822</v>
      </c>
      <c r="F232" s="52">
        <v>74789554</v>
      </c>
      <c r="G232" s="52">
        <v>74982630</v>
      </c>
      <c r="H232" s="52">
        <v>80510761</v>
      </c>
      <c r="I232" s="52">
        <v>92047722</v>
      </c>
      <c r="J232" s="52">
        <v>107715428</v>
      </c>
      <c r="K232" s="70">
        <v>60025172</v>
      </c>
      <c r="L232" s="53">
        <v>51743634.760781616</v>
      </c>
      <c r="M232" s="61"/>
      <c r="N232" s="29" t="s">
        <v>216</v>
      </c>
      <c r="O232" s="28" t="s">
        <v>223</v>
      </c>
      <c r="P232" s="51">
        <f t="shared" si="110"/>
        <v>107259.05882352941</v>
      </c>
      <c r="Q232" s="52">
        <f t="shared" si="111"/>
        <v>422432.34444444446</v>
      </c>
      <c r="R232" s="52">
        <f t="shared" si="109"/>
        <v>393629.23157894739</v>
      </c>
      <c r="S232" s="52">
        <f t="shared" si="99"/>
        <v>374913.15</v>
      </c>
      <c r="T232" s="52">
        <f t="shared" si="112"/>
        <v>374468.65581395349</v>
      </c>
      <c r="U232" s="52">
        <f t="shared" si="100"/>
        <v>409100.98666666669</v>
      </c>
      <c r="V232" s="52">
        <f t="shared" si="102"/>
        <v>439654.80816326529</v>
      </c>
      <c r="W232" s="53">
        <f t="shared" si="103"/>
        <v>338193.69124693872</v>
      </c>
      <c r="Y232" s="29" t="s">
        <v>216</v>
      </c>
      <c r="Z232" s="28" t="s">
        <v>223</v>
      </c>
      <c r="AA232" s="51">
        <f t="shared" si="113"/>
        <v>31.270862630766594</v>
      </c>
      <c r="AB232" s="52">
        <f t="shared" si="114"/>
        <v>123.1581179138322</v>
      </c>
      <c r="AC232" s="52">
        <f t="shared" si="115"/>
        <v>114.76070891514502</v>
      </c>
      <c r="AD232" s="52">
        <f t="shared" si="108"/>
        <v>109.3041253644315</v>
      </c>
      <c r="AE232" s="52">
        <f t="shared" si="116"/>
        <v>109.17453522272696</v>
      </c>
      <c r="AF232" s="52">
        <f t="shared" si="117"/>
        <v>119.27142468415938</v>
      </c>
      <c r="AG232" s="52">
        <f t="shared" si="104"/>
        <v>128.17924436246801</v>
      </c>
      <c r="AH232" s="53">
        <f t="shared" si="105"/>
        <v>98.598743803772223</v>
      </c>
      <c r="AI232" s="61">
        <f t="shared" si="106"/>
        <v>-0.23077449633770208</v>
      </c>
      <c r="AK232" s="29" t="s">
        <v>216</v>
      </c>
      <c r="AL232" s="28" t="s">
        <v>223</v>
      </c>
      <c r="AM232" s="51">
        <v>1750</v>
      </c>
      <c r="AN232" s="52">
        <v>5758</v>
      </c>
      <c r="AO232" s="52">
        <v>5847</v>
      </c>
      <c r="AP232" s="52">
        <v>5931</v>
      </c>
      <c r="AQ232" s="52">
        <v>6195</v>
      </c>
      <c r="AR232" s="52">
        <v>6971</v>
      </c>
      <c r="AS232" s="52">
        <v>7366</v>
      </c>
      <c r="AT232" s="53">
        <v>6053</v>
      </c>
      <c r="AU232" s="61">
        <f t="shared" si="101"/>
        <v>-0.17825142546836814</v>
      </c>
      <c r="AW232" s="29" t="s">
        <v>216</v>
      </c>
      <c r="AX232" s="28" t="s">
        <v>223</v>
      </c>
      <c r="AY232" s="51">
        <v>194</v>
      </c>
      <c r="AZ232" s="52">
        <v>309</v>
      </c>
      <c r="BA232" s="52">
        <v>343</v>
      </c>
      <c r="BB232" s="52">
        <v>367</v>
      </c>
      <c r="BC232" s="52">
        <v>379</v>
      </c>
      <c r="BD232" s="52">
        <v>378</v>
      </c>
      <c r="BE232" s="52">
        <v>371</v>
      </c>
      <c r="BF232" s="53">
        <v>344</v>
      </c>
      <c r="BG232" s="61">
        <f t="shared" si="107"/>
        <v>-7.2776280323450182E-2</v>
      </c>
    </row>
    <row r="233" spans="2:59" x14ac:dyDescent="0.2">
      <c r="B233" s="26" t="s">
        <v>224</v>
      </c>
      <c r="C233" s="24" t="s">
        <v>224</v>
      </c>
      <c r="D233" s="46">
        <v>81717932</v>
      </c>
      <c r="E233" s="45">
        <v>286659963</v>
      </c>
      <c r="F233" s="45">
        <v>284044105</v>
      </c>
      <c r="G233" s="45">
        <v>305031689</v>
      </c>
      <c r="H233" s="45">
        <v>315334232</v>
      </c>
      <c r="I233" s="45">
        <v>368364878</v>
      </c>
      <c r="J233" s="45">
        <v>445469083</v>
      </c>
      <c r="K233" s="44">
        <v>254954815</v>
      </c>
      <c r="L233" s="38">
        <v>219779275.73223191</v>
      </c>
      <c r="M233" s="61"/>
      <c r="N233" s="26" t="s">
        <v>224</v>
      </c>
      <c r="O233" s="24" t="s">
        <v>224</v>
      </c>
      <c r="P233" s="46">
        <f t="shared" si="110"/>
        <v>480693.71764705883</v>
      </c>
      <c r="Q233" s="45">
        <f t="shared" si="111"/>
        <v>1592555.35</v>
      </c>
      <c r="R233" s="45">
        <f t="shared" si="109"/>
        <v>1494968.9736842106</v>
      </c>
      <c r="S233" s="45">
        <f t="shared" si="99"/>
        <v>1525158.4450000001</v>
      </c>
      <c r="T233" s="45">
        <f t="shared" si="112"/>
        <v>1466670.846511628</v>
      </c>
      <c r="U233" s="45">
        <f t="shared" si="100"/>
        <v>1637177.2355555557</v>
      </c>
      <c r="V233" s="45">
        <f t="shared" si="102"/>
        <v>1818241.1551020409</v>
      </c>
      <c r="W233" s="38">
        <f t="shared" si="103"/>
        <v>1436465.8544590322</v>
      </c>
      <c r="Y233" s="26" t="s">
        <v>224</v>
      </c>
      <c r="Z233" s="24" t="s">
        <v>224</v>
      </c>
      <c r="AA233" s="46">
        <f t="shared" si="113"/>
        <v>140.14394100497341</v>
      </c>
      <c r="AB233" s="45">
        <f t="shared" si="114"/>
        <v>464.30185131195338</v>
      </c>
      <c r="AC233" s="45">
        <f t="shared" si="115"/>
        <v>435.85101273592147</v>
      </c>
      <c r="AD233" s="45">
        <f t="shared" si="108"/>
        <v>444.65260787172014</v>
      </c>
      <c r="AE233" s="45">
        <f t="shared" si="116"/>
        <v>427.60082988677203</v>
      </c>
      <c r="AF233" s="45">
        <f t="shared" si="117"/>
        <v>477.31114739229031</v>
      </c>
      <c r="AG233" s="45">
        <f t="shared" si="104"/>
        <v>530.09946212887485</v>
      </c>
      <c r="AH233" s="38">
        <f t="shared" si="105"/>
        <v>418.79470975481991</v>
      </c>
      <c r="AI233" s="61">
        <f t="shared" si="106"/>
        <v>-0.20996956293269198</v>
      </c>
      <c r="AK233" s="26" t="s">
        <v>224</v>
      </c>
      <c r="AL233" s="24" t="s">
        <v>224</v>
      </c>
      <c r="AM233" s="46">
        <v>7148</v>
      </c>
      <c r="AN233" s="45">
        <v>21459</v>
      </c>
      <c r="AO233" s="45">
        <v>21775</v>
      </c>
      <c r="AP233" s="45">
        <v>23320</v>
      </c>
      <c r="AQ233" s="45">
        <v>24183</v>
      </c>
      <c r="AR233" s="45">
        <v>27175</v>
      </c>
      <c r="AS233" s="45">
        <v>29718</v>
      </c>
      <c r="AT233" s="38">
        <v>25189</v>
      </c>
      <c r="AU233" s="61">
        <f t="shared" si="101"/>
        <v>-0.15239921932835321</v>
      </c>
      <c r="AW233" s="26" t="s">
        <v>224</v>
      </c>
      <c r="AX233" s="24" t="s">
        <v>224</v>
      </c>
      <c r="AY233" s="46">
        <v>765</v>
      </c>
      <c r="AZ233" s="45">
        <v>1225</v>
      </c>
      <c r="BA233" s="45">
        <v>1342</v>
      </c>
      <c r="BB233" s="45">
        <v>1386</v>
      </c>
      <c r="BC233" s="45">
        <v>1422</v>
      </c>
      <c r="BD233" s="45">
        <v>1480</v>
      </c>
      <c r="BE233" s="45">
        <v>1488</v>
      </c>
      <c r="BF233" s="38">
        <v>1358</v>
      </c>
      <c r="BG233" s="61">
        <f t="shared" si="107"/>
        <v>-8.7365591397849496E-2</v>
      </c>
    </row>
    <row r="234" spans="2:59" x14ac:dyDescent="0.2">
      <c r="B234" s="26" t="s">
        <v>224</v>
      </c>
      <c r="C234" s="24" t="s">
        <v>225</v>
      </c>
      <c r="D234" s="46">
        <v>3851134</v>
      </c>
      <c r="E234" s="45">
        <v>12794779</v>
      </c>
      <c r="F234" s="45">
        <v>12450677</v>
      </c>
      <c r="G234" s="45">
        <v>14524492</v>
      </c>
      <c r="H234" s="45">
        <v>15373147</v>
      </c>
      <c r="I234" s="45">
        <v>18116409</v>
      </c>
      <c r="J234" s="45">
        <v>21517664</v>
      </c>
      <c r="K234" s="44">
        <v>11255370</v>
      </c>
      <c r="L234" s="38">
        <v>9702492.054124536</v>
      </c>
      <c r="M234" s="61"/>
      <c r="N234" s="26" t="s">
        <v>224</v>
      </c>
      <c r="O234" s="24" t="s">
        <v>225</v>
      </c>
      <c r="P234" s="46">
        <f t="shared" si="110"/>
        <v>22653.729411764707</v>
      </c>
      <c r="Q234" s="45">
        <f t="shared" si="111"/>
        <v>71082.10555555555</v>
      </c>
      <c r="R234" s="45">
        <f t="shared" si="109"/>
        <v>65529.878947368423</v>
      </c>
      <c r="S234" s="45">
        <f t="shared" si="99"/>
        <v>72622.460000000006</v>
      </c>
      <c r="T234" s="45">
        <f t="shared" si="112"/>
        <v>71503.009302325576</v>
      </c>
      <c r="U234" s="45">
        <f t="shared" si="100"/>
        <v>80517.373333333337</v>
      </c>
      <c r="V234" s="45">
        <f t="shared" si="102"/>
        <v>87827.199999999997</v>
      </c>
      <c r="W234" s="38">
        <f t="shared" si="103"/>
        <v>63414.980745911998</v>
      </c>
      <c r="Y234" s="26" t="s">
        <v>224</v>
      </c>
      <c r="Z234" s="24" t="s">
        <v>225</v>
      </c>
      <c r="AA234" s="46">
        <f t="shared" si="113"/>
        <v>6.6045858343337338</v>
      </c>
      <c r="AB234" s="45">
        <f t="shared" si="114"/>
        <v>20.723645934564299</v>
      </c>
      <c r="AC234" s="45">
        <f t="shared" si="115"/>
        <v>19.10492097590916</v>
      </c>
      <c r="AD234" s="45">
        <f t="shared" si="108"/>
        <v>21.172728862973763</v>
      </c>
      <c r="AE234" s="45">
        <f t="shared" si="116"/>
        <v>20.846358397179468</v>
      </c>
      <c r="AF234" s="45">
        <f t="shared" si="117"/>
        <v>23.474452866861032</v>
      </c>
      <c r="AG234" s="45">
        <f t="shared" si="104"/>
        <v>25.605597667638484</v>
      </c>
      <c r="AH234" s="38">
        <f t="shared" si="105"/>
        <v>18.488332578983091</v>
      </c>
      <c r="AI234" s="61">
        <f t="shared" si="106"/>
        <v>-0.27795738967071704</v>
      </c>
      <c r="AK234" s="26" t="s">
        <v>224</v>
      </c>
      <c r="AL234" s="24" t="s">
        <v>225</v>
      </c>
      <c r="AM234" s="46">
        <v>406</v>
      </c>
      <c r="AN234" s="45">
        <v>1117</v>
      </c>
      <c r="AO234" s="45">
        <v>1059</v>
      </c>
      <c r="AP234" s="45">
        <v>1221</v>
      </c>
      <c r="AQ234" s="45">
        <v>1321</v>
      </c>
      <c r="AR234" s="45">
        <v>1504</v>
      </c>
      <c r="AS234" s="45">
        <v>1608</v>
      </c>
      <c r="AT234" s="38">
        <v>1350</v>
      </c>
      <c r="AU234" s="61">
        <f t="shared" si="101"/>
        <v>-0.16044776119402981</v>
      </c>
      <c r="AW234" s="26" t="s">
        <v>224</v>
      </c>
      <c r="AX234" s="24" t="s">
        <v>225</v>
      </c>
      <c r="AY234" s="46">
        <v>40</v>
      </c>
      <c r="AZ234" s="45">
        <v>63</v>
      </c>
      <c r="BA234" s="45">
        <v>76</v>
      </c>
      <c r="BB234" s="45">
        <v>86</v>
      </c>
      <c r="BC234" s="45">
        <v>87</v>
      </c>
      <c r="BD234" s="45">
        <v>88</v>
      </c>
      <c r="BE234" s="45">
        <v>89</v>
      </c>
      <c r="BF234" s="38">
        <v>75</v>
      </c>
      <c r="BG234" s="61">
        <f t="shared" si="107"/>
        <v>-0.15730337078651691</v>
      </c>
    </row>
    <row r="235" spans="2:59" x14ac:dyDescent="0.2">
      <c r="B235" s="26" t="s">
        <v>224</v>
      </c>
      <c r="C235" s="24" t="s">
        <v>226</v>
      </c>
      <c r="D235" s="46">
        <v>4412880</v>
      </c>
      <c r="E235" s="45">
        <v>14079701</v>
      </c>
      <c r="F235" s="45">
        <v>13813133</v>
      </c>
      <c r="G235" s="45">
        <v>16878487</v>
      </c>
      <c r="H235" s="45">
        <v>16687250</v>
      </c>
      <c r="I235" s="45">
        <v>17745577</v>
      </c>
      <c r="J235" s="45">
        <v>22994801</v>
      </c>
      <c r="K235" s="44">
        <v>11439618</v>
      </c>
      <c r="L235" s="38">
        <v>9861319.7742251046</v>
      </c>
      <c r="M235" s="61"/>
      <c r="N235" s="26" t="s">
        <v>224</v>
      </c>
      <c r="O235" s="24" t="s">
        <v>226</v>
      </c>
      <c r="P235" s="46">
        <f t="shared" si="110"/>
        <v>25958.117647058825</v>
      </c>
      <c r="Q235" s="45">
        <f t="shared" si="111"/>
        <v>78220.561111111107</v>
      </c>
      <c r="R235" s="45">
        <f t="shared" si="109"/>
        <v>72700.7</v>
      </c>
      <c r="S235" s="45">
        <f t="shared" si="99"/>
        <v>84392.434999999998</v>
      </c>
      <c r="T235" s="45">
        <f t="shared" si="112"/>
        <v>77615.116279069771</v>
      </c>
      <c r="U235" s="45">
        <f t="shared" si="100"/>
        <v>78869.231111111105</v>
      </c>
      <c r="V235" s="45">
        <f t="shared" si="102"/>
        <v>93856.330612244899</v>
      </c>
      <c r="W235" s="38">
        <f t="shared" si="103"/>
        <v>64453.070419771924</v>
      </c>
      <c r="Y235" s="26" t="s">
        <v>224</v>
      </c>
      <c r="Z235" s="24" t="s">
        <v>226</v>
      </c>
      <c r="AA235" s="46">
        <f t="shared" si="113"/>
        <v>7.5679643285885785</v>
      </c>
      <c r="AB235" s="45">
        <f t="shared" si="114"/>
        <v>22.804828312277291</v>
      </c>
      <c r="AC235" s="45">
        <f t="shared" si="115"/>
        <v>21.19553935860058</v>
      </c>
      <c r="AD235" s="45">
        <f t="shared" si="108"/>
        <v>24.604208454810497</v>
      </c>
      <c r="AE235" s="45">
        <f t="shared" si="116"/>
        <v>22.628313783985355</v>
      </c>
      <c r="AF235" s="45">
        <f t="shared" si="117"/>
        <v>22.993944930353091</v>
      </c>
      <c r="AG235" s="45">
        <f t="shared" si="104"/>
        <v>27.363361694532042</v>
      </c>
      <c r="AH235" s="38">
        <f t="shared" si="105"/>
        <v>18.790982629671117</v>
      </c>
      <c r="AI235" s="61">
        <f t="shared" si="106"/>
        <v>-0.31327945595858286</v>
      </c>
      <c r="AK235" s="26" t="s">
        <v>224</v>
      </c>
      <c r="AL235" s="24" t="s">
        <v>226</v>
      </c>
      <c r="AM235" s="46">
        <v>417</v>
      </c>
      <c r="AN235" s="45">
        <v>1192</v>
      </c>
      <c r="AO235" s="45">
        <v>1220</v>
      </c>
      <c r="AP235" s="45">
        <v>1409</v>
      </c>
      <c r="AQ235" s="45">
        <v>1287</v>
      </c>
      <c r="AR235" s="45">
        <v>1418</v>
      </c>
      <c r="AS235" s="45">
        <v>1528</v>
      </c>
      <c r="AT235" s="38">
        <v>1267</v>
      </c>
      <c r="AU235" s="61">
        <f t="shared" si="101"/>
        <v>-0.17081151832460728</v>
      </c>
      <c r="AW235" s="26" t="s">
        <v>224</v>
      </c>
      <c r="AX235" s="24" t="s">
        <v>226</v>
      </c>
      <c r="AY235" s="46">
        <v>43</v>
      </c>
      <c r="AZ235" s="45">
        <v>65</v>
      </c>
      <c r="BA235" s="45">
        <v>74</v>
      </c>
      <c r="BB235" s="45">
        <v>74</v>
      </c>
      <c r="BC235" s="45">
        <v>70</v>
      </c>
      <c r="BD235" s="45">
        <v>75</v>
      </c>
      <c r="BE235" s="45">
        <v>75</v>
      </c>
      <c r="BF235" s="38">
        <v>64</v>
      </c>
      <c r="BG235" s="61">
        <f t="shared" si="107"/>
        <v>-0.14666666666666661</v>
      </c>
    </row>
    <row r="236" spans="2:59" x14ac:dyDescent="0.2">
      <c r="B236" s="26" t="s">
        <v>224</v>
      </c>
      <c r="C236" s="24" t="s">
        <v>227</v>
      </c>
      <c r="D236" s="46">
        <v>3575491</v>
      </c>
      <c r="E236" s="45">
        <v>14219271</v>
      </c>
      <c r="F236" s="45">
        <v>15012917</v>
      </c>
      <c r="G236" s="45">
        <v>16706647</v>
      </c>
      <c r="H236" s="45">
        <v>17534954</v>
      </c>
      <c r="I236" s="45">
        <v>20549025</v>
      </c>
      <c r="J236" s="45">
        <v>23806912</v>
      </c>
      <c r="K236" s="44">
        <v>14270160</v>
      </c>
      <c r="L236" s="38">
        <v>12301338.295505682</v>
      </c>
      <c r="M236" s="61"/>
      <c r="N236" s="26" t="s">
        <v>224</v>
      </c>
      <c r="O236" s="24" t="s">
        <v>227</v>
      </c>
      <c r="P236" s="46">
        <f t="shared" si="110"/>
        <v>21032.3</v>
      </c>
      <c r="Q236" s="45">
        <f t="shared" si="111"/>
        <v>78995.95</v>
      </c>
      <c r="R236" s="45">
        <f t="shared" si="109"/>
        <v>79015.35263157895</v>
      </c>
      <c r="S236" s="45">
        <f t="shared" si="99"/>
        <v>83533.235000000001</v>
      </c>
      <c r="T236" s="45">
        <f t="shared" si="112"/>
        <v>81557.92558139535</v>
      </c>
      <c r="U236" s="45">
        <f t="shared" si="100"/>
        <v>91329</v>
      </c>
      <c r="V236" s="45">
        <f t="shared" si="102"/>
        <v>97171.069387755095</v>
      </c>
      <c r="W236" s="38">
        <f t="shared" si="103"/>
        <v>80400.903892193994</v>
      </c>
      <c r="Y236" s="26" t="s">
        <v>224</v>
      </c>
      <c r="Z236" s="24" t="s">
        <v>227</v>
      </c>
      <c r="AA236" s="46">
        <f t="shared" si="113"/>
        <v>6.1318658892128282</v>
      </c>
      <c r="AB236" s="45">
        <f t="shared" si="114"/>
        <v>23.030889212827987</v>
      </c>
      <c r="AC236" s="45">
        <f t="shared" si="115"/>
        <v>23.036545956728556</v>
      </c>
      <c r="AD236" s="45">
        <f t="shared" si="108"/>
        <v>24.353712827988339</v>
      </c>
      <c r="AE236" s="45">
        <f t="shared" si="116"/>
        <v>23.777820869211471</v>
      </c>
      <c r="AF236" s="45">
        <f t="shared" si="117"/>
        <v>26.626530612244899</v>
      </c>
      <c r="AG236" s="45">
        <f t="shared" si="104"/>
        <v>28.329757838995654</v>
      </c>
      <c r="AH236" s="38">
        <f t="shared" si="105"/>
        <v>23.440496761572593</v>
      </c>
      <c r="AI236" s="61">
        <f t="shared" si="106"/>
        <v>-0.17258393471662636</v>
      </c>
      <c r="AK236" s="26" t="s">
        <v>224</v>
      </c>
      <c r="AL236" s="24" t="s">
        <v>227</v>
      </c>
      <c r="AM236" s="46">
        <v>368</v>
      </c>
      <c r="AN236" s="45">
        <v>1191</v>
      </c>
      <c r="AO236" s="45">
        <v>1205</v>
      </c>
      <c r="AP236" s="45">
        <v>1292</v>
      </c>
      <c r="AQ236" s="45">
        <v>1364</v>
      </c>
      <c r="AR236" s="45">
        <v>1452</v>
      </c>
      <c r="AS236" s="45">
        <v>1616</v>
      </c>
      <c r="AT236" s="38">
        <v>1360</v>
      </c>
      <c r="AU236" s="61">
        <f t="shared" si="101"/>
        <v>-0.15841584158415845</v>
      </c>
      <c r="AW236" s="26" t="s">
        <v>224</v>
      </c>
      <c r="AX236" s="24" t="s">
        <v>227</v>
      </c>
      <c r="AY236" s="46">
        <v>38</v>
      </c>
      <c r="AZ236" s="45">
        <v>75</v>
      </c>
      <c r="BA236" s="45">
        <v>72</v>
      </c>
      <c r="BB236" s="45">
        <v>78</v>
      </c>
      <c r="BC236" s="45">
        <v>84</v>
      </c>
      <c r="BD236" s="45">
        <v>85</v>
      </c>
      <c r="BE236" s="45">
        <v>89</v>
      </c>
      <c r="BF236" s="38">
        <v>84</v>
      </c>
      <c r="BG236" s="61">
        <f t="shared" si="107"/>
        <v>-5.6179775280898903E-2</v>
      </c>
    </row>
    <row r="237" spans="2:59" x14ac:dyDescent="0.2">
      <c r="B237" s="26" t="s">
        <v>224</v>
      </c>
      <c r="C237" s="24" t="s">
        <v>228</v>
      </c>
      <c r="D237" s="46">
        <v>2848360</v>
      </c>
      <c r="E237" s="45">
        <v>9286137</v>
      </c>
      <c r="F237" s="45">
        <v>8802854</v>
      </c>
      <c r="G237" s="45">
        <v>10524910</v>
      </c>
      <c r="H237" s="45">
        <v>9779681</v>
      </c>
      <c r="I237" s="45">
        <v>11208347</v>
      </c>
      <c r="J237" s="45">
        <v>14003131</v>
      </c>
      <c r="K237" s="44">
        <v>8884724</v>
      </c>
      <c r="L237" s="38">
        <v>7658918.7217381177</v>
      </c>
      <c r="M237" s="61"/>
      <c r="N237" s="26" t="s">
        <v>224</v>
      </c>
      <c r="O237" s="24" t="s">
        <v>228</v>
      </c>
      <c r="P237" s="46">
        <f t="shared" si="110"/>
        <v>16755.058823529413</v>
      </c>
      <c r="Q237" s="45">
        <f t="shared" si="111"/>
        <v>51589.65</v>
      </c>
      <c r="R237" s="45">
        <f t="shared" si="109"/>
        <v>46330.810526315792</v>
      </c>
      <c r="S237" s="45">
        <f t="shared" si="99"/>
        <v>52624.55</v>
      </c>
      <c r="T237" s="45">
        <f t="shared" si="112"/>
        <v>45486.888372093024</v>
      </c>
      <c r="U237" s="45">
        <f t="shared" si="100"/>
        <v>49814.875555555554</v>
      </c>
      <c r="V237" s="45">
        <f t="shared" si="102"/>
        <v>57155.636734693879</v>
      </c>
      <c r="W237" s="38">
        <f t="shared" si="103"/>
        <v>50058.292298941953</v>
      </c>
      <c r="Y237" s="26" t="s">
        <v>224</v>
      </c>
      <c r="Z237" s="24" t="s">
        <v>228</v>
      </c>
      <c r="AA237" s="46">
        <f t="shared" si="113"/>
        <v>4.8848567998628027</v>
      </c>
      <c r="AB237" s="45">
        <f t="shared" si="114"/>
        <v>15.040714285714285</v>
      </c>
      <c r="AC237" s="45">
        <f t="shared" si="115"/>
        <v>13.507524934785945</v>
      </c>
      <c r="AD237" s="45">
        <f t="shared" si="108"/>
        <v>15.342434402332362</v>
      </c>
      <c r="AE237" s="45">
        <f t="shared" si="116"/>
        <v>13.26148349040613</v>
      </c>
      <c r="AF237" s="45">
        <f t="shared" si="117"/>
        <v>14.523287333981211</v>
      </c>
      <c r="AG237" s="45">
        <f t="shared" si="104"/>
        <v>16.663450943059441</v>
      </c>
      <c r="AH237" s="38">
        <f t="shared" si="105"/>
        <v>14.594254314560336</v>
      </c>
      <c r="AI237" s="61">
        <f t="shared" si="106"/>
        <v>-0.12417575660466385</v>
      </c>
      <c r="AK237" s="26" t="s">
        <v>224</v>
      </c>
      <c r="AL237" s="24" t="s">
        <v>228</v>
      </c>
      <c r="AM237" s="46">
        <v>234</v>
      </c>
      <c r="AN237" s="45">
        <v>682</v>
      </c>
      <c r="AO237" s="45">
        <v>698</v>
      </c>
      <c r="AP237" s="45">
        <v>842</v>
      </c>
      <c r="AQ237" s="45">
        <v>801</v>
      </c>
      <c r="AR237" s="45">
        <v>916</v>
      </c>
      <c r="AS237" s="45">
        <v>975</v>
      </c>
      <c r="AT237" s="38">
        <v>921</v>
      </c>
      <c r="AU237" s="61">
        <f t="shared" si="101"/>
        <v>-5.5384615384615365E-2</v>
      </c>
      <c r="AW237" s="26" t="s">
        <v>224</v>
      </c>
      <c r="AX237" s="24" t="s">
        <v>228</v>
      </c>
      <c r="AY237" s="46">
        <v>30</v>
      </c>
      <c r="AZ237" s="45">
        <v>53</v>
      </c>
      <c r="BA237" s="45">
        <v>59</v>
      </c>
      <c r="BB237" s="45">
        <v>58</v>
      </c>
      <c r="BC237" s="45">
        <v>52</v>
      </c>
      <c r="BD237" s="45">
        <v>53</v>
      </c>
      <c r="BE237" s="45">
        <v>59</v>
      </c>
      <c r="BF237" s="38">
        <v>48</v>
      </c>
      <c r="BG237" s="61">
        <f t="shared" si="107"/>
        <v>-0.18644067796610164</v>
      </c>
    </row>
    <row r="238" spans="2:59" x14ac:dyDescent="0.2">
      <c r="B238" s="26" t="s">
        <v>224</v>
      </c>
      <c r="C238" s="24" t="s">
        <v>229</v>
      </c>
      <c r="D238" s="46">
        <v>7885614</v>
      </c>
      <c r="E238" s="45">
        <v>23901326</v>
      </c>
      <c r="F238" s="45">
        <v>23442470</v>
      </c>
      <c r="G238" s="45">
        <v>27049780</v>
      </c>
      <c r="H238" s="45">
        <v>28433452</v>
      </c>
      <c r="I238" s="45">
        <v>31858177</v>
      </c>
      <c r="J238" s="45">
        <v>39777738</v>
      </c>
      <c r="K238" s="44">
        <v>21403251</v>
      </c>
      <c r="L238" s="38">
        <v>18450292.861090574</v>
      </c>
      <c r="M238" s="61"/>
      <c r="N238" s="26" t="s">
        <v>224</v>
      </c>
      <c r="O238" s="24" t="s">
        <v>229</v>
      </c>
      <c r="P238" s="46">
        <f t="shared" si="110"/>
        <v>46385.964705882354</v>
      </c>
      <c r="Q238" s="45">
        <f t="shared" si="111"/>
        <v>132785.14444444445</v>
      </c>
      <c r="R238" s="45">
        <f t="shared" si="109"/>
        <v>123381.42105263157</v>
      </c>
      <c r="S238" s="45">
        <f t="shared" si="99"/>
        <v>135248.9</v>
      </c>
      <c r="T238" s="45">
        <f t="shared" si="112"/>
        <v>132248.61395348838</v>
      </c>
      <c r="U238" s="45">
        <f t="shared" si="100"/>
        <v>141591.89777777778</v>
      </c>
      <c r="V238" s="45">
        <f t="shared" si="102"/>
        <v>162358.11428571428</v>
      </c>
      <c r="W238" s="38">
        <f t="shared" si="103"/>
        <v>120590.14941889266</v>
      </c>
      <c r="Y238" s="26" t="s">
        <v>224</v>
      </c>
      <c r="Z238" s="24" t="s">
        <v>229</v>
      </c>
      <c r="AA238" s="46">
        <f t="shared" si="113"/>
        <v>13.523604870519637</v>
      </c>
      <c r="AB238" s="45">
        <f t="shared" si="114"/>
        <v>38.712870100421121</v>
      </c>
      <c r="AC238" s="45">
        <f t="shared" si="115"/>
        <v>35.971259782108334</v>
      </c>
      <c r="AD238" s="45">
        <f t="shared" ref="AD238:AD243" si="118">S238/$C$5/2</f>
        <v>39.431166180758012</v>
      </c>
      <c r="AE238" s="45">
        <f t="shared" si="116"/>
        <v>38.556447216760461</v>
      </c>
      <c r="AF238" s="45">
        <f t="shared" si="117"/>
        <v>41.280436669906059</v>
      </c>
      <c r="AG238" s="45">
        <f t="shared" si="104"/>
        <v>47.33472719700125</v>
      </c>
      <c r="AH238" s="38">
        <f t="shared" si="105"/>
        <v>35.157477964691736</v>
      </c>
      <c r="AI238" s="61">
        <f t="shared" si="106"/>
        <v>-0.25725825315585571</v>
      </c>
      <c r="AK238" s="26" t="s">
        <v>224</v>
      </c>
      <c r="AL238" s="24" t="s">
        <v>229</v>
      </c>
      <c r="AM238" s="46">
        <v>627</v>
      </c>
      <c r="AN238" s="45">
        <v>1831</v>
      </c>
      <c r="AO238" s="45">
        <v>1858</v>
      </c>
      <c r="AP238" s="45">
        <v>2041</v>
      </c>
      <c r="AQ238" s="45">
        <v>2103</v>
      </c>
      <c r="AR238" s="45">
        <v>2402</v>
      </c>
      <c r="AS238" s="45">
        <v>2680</v>
      </c>
      <c r="AT238" s="38">
        <v>2125</v>
      </c>
      <c r="AU238" s="61">
        <f t="shared" si="101"/>
        <v>-0.20708955223880599</v>
      </c>
      <c r="AW238" s="26" t="s">
        <v>224</v>
      </c>
      <c r="AX238" s="24" t="s">
        <v>229</v>
      </c>
      <c r="AY238" s="46">
        <v>73</v>
      </c>
      <c r="AZ238" s="45">
        <v>127</v>
      </c>
      <c r="BA238" s="45">
        <v>131</v>
      </c>
      <c r="BB238" s="45">
        <v>143</v>
      </c>
      <c r="BC238" s="45">
        <v>137</v>
      </c>
      <c r="BD238" s="45">
        <v>151</v>
      </c>
      <c r="BE238" s="45">
        <v>153</v>
      </c>
      <c r="BF238" s="38">
        <v>139</v>
      </c>
      <c r="BG238" s="61">
        <f t="shared" si="107"/>
        <v>-9.1503267973856217E-2</v>
      </c>
    </row>
    <row r="239" spans="2:59" x14ac:dyDescent="0.2">
      <c r="B239" s="26" t="s">
        <v>224</v>
      </c>
      <c r="C239" s="24" t="s">
        <v>230</v>
      </c>
      <c r="D239" s="46">
        <v>2428563</v>
      </c>
      <c r="E239" s="45">
        <v>7012582</v>
      </c>
      <c r="F239" s="45">
        <v>7025791</v>
      </c>
      <c r="G239" s="45">
        <v>6465037</v>
      </c>
      <c r="H239" s="45">
        <v>7450452</v>
      </c>
      <c r="I239" s="45">
        <v>8845089</v>
      </c>
      <c r="J239" s="45">
        <v>10241406</v>
      </c>
      <c r="K239" s="44">
        <v>5760344</v>
      </c>
      <c r="L239" s="38">
        <v>4965602.3648288725</v>
      </c>
      <c r="M239" s="61"/>
      <c r="N239" s="26" t="s">
        <v>224</v>
      </c>
      <c r="O239" s="24" t="s">
        <v>230</v>
      </c>
      <c r="P239" s="46">
        <f t="shared" si="110"/>
        <v>14285.664705882353</v>
      </c>
      <c r="Q239" s="45">
        <f t="shared" si="111"/>
        <v>38958.788888888892</v>
      </c>
      <c r="R239" s="45">
        <f t="shared" si="109"/>
        <v>36977.847368421055</v>
      </c>
      <c r="S239" s="45">
        <f t="shared" si="99"/>
        <v>32325.185000000001</v>
      </c>
      <c r="T239" s="45">
        <f t="shared" si="112"/>
        <v>34653.265116279072</v>
      </c>
      <c r="U239" s="45">
        <f t="shared" si="100"/>
        <v>39311.506666666668</v>
      </c>
      <c r="V239" s="45">
        <f t="shared" si="102"/>
        <v>41801.657142857141</v>
      </c>
      <c r="W239" s="38">
        <f t="shared" si="103"/>
        <v>32454.917417182176</v>
      </c>
      <c r="Y239" s="26" t="s">
        <v>224</v>
      </c>
      <c r="Z239" s="24" t="s">
        <v>230</v>
      </c>
      <c r="AA239" s="46">
        <f t="shared" si="113"/>
        <v>4.1649168238724057</v>
      </c>
      <c r="AB239" s="45">
        <f t="shared" si="114"/>
        <v>11.35824748947198</v>
      </c>
      <c r="AC239" s="45">
        <f t="shared" si="115"/>
        <v>10.780713518490103</v>
      </c>
      <c r="AD239" s="45">
        <f t="shared" si="118"/>
        <v>9.4242521865889213</v>
      </c>
      <c r="AE239" s="45">
        <f t="shared" si="116"/>
        <v>10.102992745270866</v>
      </c>
      <c r="AF239" s="45">
        <f t="shared" si="117"/>
        <v>11.461080660835764</v>
      </c>
      <c r="AG239" s="45">
        <f t="shared" si="104"/>
        <v>12.18707205331112</v>
      </c>
      <c r="AH239" s="38">
        <f t="shared" si="105"/>
        <v>9.4620750487411591</v>
      </c>
      <c r="AI239" s="61">
        <f t="shared" si="106"/>
        <v>-0.22359734911303841</v>
      </c>
      <c r="AK239" s="26" t="s">
        <v>224</v>
      </c>
      <c r="AL239" s="24" t="s">
        <v>230</v>
      </c>
      <c r="AM239" s="46">
        <v>214</v>
      </c>
      <c r="AN239" s="45">
        <v>562</v>
      </c>
      <c r="AO239" s="45">
        <v>576</v>
      </c>
      <c r="AP239" s="45">
        <v>643</v>
      </c>
      <c r="AQ239" s="45">
        <v>649</v>
      </c>
      <c r="AR239" s="45">
        <v>676</v>
      </c>
      <c r="AS239" s="45">
        <v>758</v>
      </c>
      <c r="AT239" s="38">
        <v>631</v>
      </c>
      <c r="AU239" s="61">
        <f t="shared" si="101"/>
        <v>-0.16754617414248019</v>
      </c>
      <c r="AW239" s="26" t="s">
        <v>224</v>
      </c>
      <c r="AX239" s="24" t="s">
        <v>230</v>
      </c>
      <c r="AY239" s="46">
        <v>37</v>
      </c>
      <c r="AZ239" s="45">
        <v>43</v>
      </c>
      <c r="BA239" s="45">
        <v>46</v>
      </c>
      <c r="BB239" s="45">
        <v>53</v>
      </c>
      <c r="BC239" s="45">
        <v>50</v>
      </c>
      <c r="BD239" s="45">
        <v>57</v>
      </c>
      <c r="BE239" s="45">
        <v>52</v>
      </c>
      <c r="BF239" s="38">
        <v>49</v>
      </c>
      <c r="BG239" s="61">
        <f t="shared" si="107"/>
        <v>-5.7692307692307709E-2</v>
      </c>
    </row>
    <row r="240" spans="2:59" x14ac:dyDescent="0.2">
      <c r="B240" s="26" t="s">
        <v>224</v>
      </c>
      <c r="C240" s="24" t="s">
        <v>231</v>
      </c>
      <c r="D240" s="46">
        <v>7493145</v>
      </c>
      <c r="E240" s="45">
        <v>27117732</v>
      </c>
      <c r="F240" s="45">
        <v>27670908</v>
      </c>
      <c r="G240" s="45">
        <v>30180667</v>
      </c>
      <c r="H240" s="45">
        <v>30158659</v>
      </c>
      <c r="I240" s="45">
        <v>32597636</v>
      </c>
      <c r="J240" s="45">
        <v>39961509</v>
      </c>
      <c r="K240" s="44">
        <v>21411101</v>
      </c>
      <c r="L240" s="38">
        <v>18457059.814342655</v>
      </c>
      <c r="M240" s="61"/>
      <c r="N240" s="26" t="s">
        <v>224</v>
      </c>
      <c r="O240" s="24" t="s">
        <v>231</v>
      </c>
      <c r="P240" s="46">
        <f t="shared" si="110"/>
        <v>44077.323529411762</v>
      </c>
      <c r="Q240" s="45">
        <f t="shared" si="111"/>
        <v>150654.06666666668</v>
      </c>
      <c r="R240" s="45">
        <f t="shared" si="109"/>
        <v>145636.35789473684</v>
      </c>
      <c r="S240" s="45">
        <f t="shared" si="99"/>
        <v>150903.33499999999</v>
      </c>
      <c r="T240" s="45">
        <f t="shared" si="112"/>
        <v>140272.83255813955</v>
      </c>
      <c r="U240" s="45">
        <f t="shared" si="100"/>
        <v>144878.38222222222</v>
      </c>
      <c r="V240" s="45">
        <f t="shared" si="102"/>
        <v>163108.20000000001</v>
      </c>
      <c r="W240" s="38">
        <f t="shared" si="103"/>
        <v>120634.37787152063</v>
      </c>
      <c r="Y240" s="26" t="s">
        <v>224</v>
      </c>
      <c r="Z240" s="24" t="s">
        <v>231</v>
      </c>
      <c r="AA240" s="46">
        <f t="shared" si="113"/>
        <v>12.850531641227919</v>
      </c>
      <c r="AB240" s="45">
        <f t="shared" si="114"/>
        <v>43.922468415937807</v>
      </c>
      <c r="AC240" s="45">
        <f t="shared" si="115"/>
        <v>42.459579561147763</v>
      </c>
      <c r="AD240" s="45">
        <f t="shared" si="118"/>
        <v>43.995141399416909</v>
      </c>
      <c r="AE240" s="45">
        <f t="shared" si="116"/>
        <v>40.895869550478004</v>
      </c>
      <c r="AF240" s="45">
        <f t="shared" si="117"/>
        <v>42.238595400064789</v>
      </c>
      <c r="AG240" s="45">
        <f t="shared" si="104"/>
        <v>47.553411078717204</v>
      </c>
      <c r="AH240" s="38">
        <f t="shared" si="105"/>
        <v>35.170372557294641</v>
      </c>
      <c r="AI240" s="61">
        <f t="shared" si="106"/>
        <v>-0.26040273958316862</v>
      </c>
      <c r="AK240" s="26" t="s">
        <v>224</v>
      </c>
      <c r="AL240" s="24" t="s">
        <v>231</v>
      </c>
      <c r="AM240" s="46">
        <v>624</v>
      </c>
      <c r="AN240" s="45">
        <v>2028</v>
      </c>
      <c r="AO240" s="45">
        <v>2132</v>
      </c>
      <c r="AP240" s="45">
        <v>2213</v>
      </c>
      <c r="AQ240" s="45">
        <v>2376</v>
      </c>
      <c r="AR240" s="45">
        <v>2543</v>
      </c>
      <c r="AS240" s="45">
        <v>2756</v>
      </c>
      <c r="AT240" s="38">
        <v>2347</v>
      </c>
      <c r="AU240" s="61">
        <f t="shared" si="101"/>
        <v>-0.14840348330914366</v>
      </c>
      <c r="AW240" s="26" t="s">
        <v>224</v>
      </c>
      <c r="AX240" s="24" t="s">
        <v>231</v>
      </c>
      <c r="AY240" s="46">
        <v>113</v>
      </c>
      <c r="AZ240" s="45">
        <v>185</v>
      </c>
      <c r="BA240" s="45">
        <v>189</v>
      </c>
      <c r="BB240" s="45">
        <v>184</v>
      </c>
      <c r="BC240" s="45">
        <v>196</v>
      </c>
      <c r="BD240" s="45">
        <v>203</v>
      </c>
      <c r="BE240" s="45">
        <v>208</v>
      </c>
      <c r="BF240" s="38">
        <v>188</v>
      </c>
      <c r="BG240" s="61">
        <f t="shared" si="107"/>
        <v>-9.6153846153846145E-2</v>
      </c>
    </row>
    <row r="241" spans="2:59" x14ac:dyDescent="0.2">
      <c r="B241" s="26" t="s">
        <v>224</v>
      </c>
      <c r="C241" s="24" t="s">
        <v>232</v>
      </c>
      <c r="D241" s="46">
        <v>1381164</v>
      </c>
      <c r="E241" s="45">
        <v>4250555</v>
      </c>
      <c r="F241" s="45">
        <v>5732717</v>
      </c>
      <c r="G241" s="45">
        <v>5389819</v>
      </c>
      <c r="H241" s="45">
        <v>5271591</v>
      </c>
      <c r="I241" s="45">
        <v>6764187</v>
      </c>
      <c r="J241" s="45">
        <v>7195565</v>
      </c>
      <c r="K241" s="44">
        <v>4253704</v>
      </c>
      <c r="L241" s="38">
        <v>3666830.078495665</v>
      </c>
      <c r="M241" s="61"/>
      <c r="N241" s="26" t="s">
        <v>224</v>
      </c>
      <c r="O241" s="24" t="s">
        <v>232</v>
      </c>
      <c r="P241" s="46">
        <f t="shared" si="110"/>
        <v>8124.4941176470584</v>
      </c>
      <c r="Q241" s="45">
        <f t="shared" ref="Q241:Q271" si="119">(E241*2)/$D$3</f>
        <v>23614.194444444445</v>
      </c>
      <c r="R241" s="45">
        <f t="shared" si="109"/>
        <v>30172.194736842106</v>
      </c>
      <c r="S241" s="45">
        <f t="shared" si="99"/>
        <v>26949.095000000001</v>
      </c>
      <c r="T241" s="45">
        <f t="shared" si="112"/>
        <v>24519.027906976746</v>
      </c>
      <c r="U241" s="45">
        <f t="shared" si="100"/>
        <v>30063.053333333333</v>
      </c>
      <c r="V241" s="45">
        <f t="shared" si="102"/>
        <v>29369.65306122449</v>
      </c>
      <c r="W241" s="38">
        <f t="shared" si="103"/>
        <v>23966.209663370362</v>
      </c>
      <c r="Y241" s="26" t="s">
        <v>224</v>
      </c>
      <c r="Z241" s="24" t="s">
        <v>232</v>
      </c>
      <c r="AA241" s="46">
        <f t="shared" si="113"/>
        <v>2.3686571771565768</v>
      </c>
      <c r="AB241" s="45">
        <f t="shared" si="114"/>
        <v>6.8846047942986717</v>
      </c>
      <c r="AC241" s="45">
        <f t="shared" si="115"/>
        <v>8.7965582323154834</v>
      </c>
      <c r="AD241" s="45">
        <f t="shared" si="118"/>
        <v>7.8568790087463558</v>
      </c>
      <c r="AE241" s="45">
        <f t="shared" si="116"/>
        <v>7.1484046376025496</v>
      </c>
      <c r="AF241" s="45">
        <f t="shared" si="117"/>
        <v>8.7647385811467444</v>
      </c>
      <c r="AG241" s="45">
        <f t="shared" si="104"/>
        <v>8.5625810674123883</v>
      </c>
      <c r="AH241" s="38">
        <f t="shared" si="105"/>
        <v>6.9872331380088522</v>
      </c>
      <c r="AI241" s="61">
        <f t="shared" si="106"/>
        <v>-0.18398049805321215</v>
      </c>
      <c r="AK241" s="26" t="s">
        <v>224</v>
      </c>
      <c r="AL241" s="24" t="s">
        <v>232</v>
      </c>
      <c r="AM241" s="46">
        <v>130</v>
      </c>
      <c r="AN241" s="45">
        <v>353</v>
      </c>
      <c r="AO241" s="45">
        <v>379</v>
      </c>
      <c r="AP241" s="45">
        <v>408</v>
      </c>
      <c r="AQ241" s="45">
        <v>438</v>
      </c>
      <c r="AR241" s="45">
        <v>501</v>
      </c>
      <c r="AS241" s="45">
        <v>465</v>
      </c>
      <c r="AT241" s="38">
        <v>416</v>
      </c>
      <c r="AU241" s="61">
        <f t="shared" si="101"/>
        <v>-0.10537634408602148</v>
      </c>
      <c r="AW241" s="26" t="s">
        <v>224</v>
      </c>
      <c r="AX241" s="24" t="s">
        <v>232</v>
      </c>
      <c r="AY241" s="46">
        <v>22</v>
      </c>
      <c r="AZ241" s="45">
        <v>26</v>
      </c>
      <c r="BA241" s="45">
        <v>36</v>
      </c>
      <c r="BB241" s="45">
        <v>28</v>
      </c>
      <c r="BC241" s="45">
        <v>27</v>
      </c>
      <c r="BD241" s="45">
        <v>30</v>
      </c>
      <c r="BE241" s="45">
        <v>29</v>
      </c>
      <c r="BF241" s="38">
        <v>32</v>
      </c>
      <c r="BG241" s="61">
        <f t="shared" si="107"/>
        <v>0.10344827586206895</v>
      </c>
    </row>
    <row r="242" spans="2:59" x14ac:dyDescent="0.2">
      <c r="B242" s="26" t="s">
        <v>224</v>
      </c>
      <c r="C242" s="24" t="s">
        <v>233</v>
      </c>
      <c r="D242" s="46">
        <v>2582485</v>
      </c>
      <c r="E242" s="45">
        <v>9400804</v>
      </c>
      <c r="F242" s="45">
        <v>9396579</v>
      </c>
      <c r="G242" s="45">
        <v>9021267</v>
      </c>
      <c r="H242" s="45">
        <v>10635739</v>
      </c>
      <c r="I242" s="45">
        <v>11221909</v>
      </c>
      <c r="J242" s="45">
        <v>15427838</v>
      </c>
      <c r="K242" s="44">
        <v>8375381</v>
      </c>
      <c r="L242" s="38">
        <v>7219848.6236139378</v>
      </c>
      <c r="M242" s="61"/>
      <c r="N242" s="26" t="s">
        <v>224</v>
      </c>
      <c r="O242" s="24" t="s">
        <v>233</v>
      </c>
      <c r="P242" s="46">
        <f t="shared" si="110"/>
        <v>15191.088235294117</v>
      </c>
      <c r="Q242" s="45">
        <f t="shared" si="119"/>
        <v>52226.688888888886</v>
      </c>
      <c r="R242" s="45">
        <f t="shared" si="109"/>
        <v>49455.678947368418</v>
      </c>
      <c r="S242" s="45">
        <f t="shared" si="99"/>
        <v>45106.334999999999</v>
      </c>
      <c r="T242" s="45">
        <f t="shared" si="112"/>
        <v>49468.55348837209</v>
      </c>
      <c r="U242" s="45">
        <f t="shared" si="100"/>
        <v>49875.15111111111</v>
      </c>
      <c r="V242" s="45">
        <f t="shared" si="102"/>
        <v>62970.767346938774</v>
      </c>
      <c r="W242" s="38">
        <f t="shared" si="103"/>
        <v>47188.553095515934</v>
      </c>
      <c r="Y242" s="26" t="s">
        <v>224</v>
      </c>
      <c r="Z242" s="24" t="s">
        <v>233</v>
      </c>
      <c r="AA242" s="46">
        <f t="shared" si="113"/>
        <v>4.4288886983364772</v>
      </c>
      <c r="AB242" s="45">
        <f t="shared" si="114"/>
        <v>15.226439909297051</v>
      </c>
      <c r="AC242" s="45">
        <f t="shared" si="115"/>
        <v>14.418565290777964</v>
      </c>
      <c r="AD242" s="45">
        <f t="shared" si="118"/>
        <v>13.150534985422741</v>
      </c>
      <c r="AE242" s="45">
        <f t="shared" si="116"/>
        <v>14.422318801274661</v>
      </c>
      <c r="AF242" s="45">
        <f t="shared" si="117"/>
        <v>14.540860382248137</v>
      </c>
      <c r="AG242" s="45">
        <f t="shared" si="104"/>
        <v>18.35882429939906</v>
      </c>
      <c r="AH242" s="38">
        <f t="shared" si="105"/>
        <v>13.757595654669368</v>
      </c>
      <c r="AI242" s="61">
        <f t="shared" si="106"/>
        <v>-0.25062763114304132</v>
      </c>
      <c r="AK242" s="26" t="s">
        <v>224</v>
      </c>
      <c r="AL242" s="24" t="s">
        <v>233</v>
      </c>
      <c r="AM242" s="46">
        <v>256</v>
      </c>
      <c r="AN242" s="45">
        <v>817</v>
      </c>
      <c r="AO242" s="45">
        <v>772</v>
      </c>
      <c r="AP242" s="45">
        <v>780</v>
      </c>
      <c r="AQ242" s="45">
        <v>844</v>
      </c>
      <c r="AR242" s="45">
        <v>897</v>
      </c>
      <c r="AS242" s="45">
        <v>1114</v>
      </c>
      <c r="AT242" s="38">
        <v>968</v>
      </c>
      <c r="AU242" s="61">
        <f t="shared" si="101"/>
        <v>-0.13105924596050267</v>
      </c>
      <c r="AW242" s="26" t="s">
        <v>224</v>
      </c>
      <c r="AX242" s="24" t="s">
        <v>233</v>
      </c>
      <c r="AY242" s="46">
        <v>19</v>
      </c>
      <c r="AZ242" s="45">
        <v>39</v>
      </c>
      <c r="BA242" s="45">
        <v>37</v>
      </c>
      <c r="BB242" s="45">
        <v>40</v>
      </c>
      <c r="BC242" s="45">
        <v>42</v>
      </c>
      <c r="BD242" s="45">
        <v>42</v>
      </c>
      <c r="BE242" s="45">
        <v>38</v>
      </c>
      <c r="BF242" s="38">
        <v>38</v>
      </c>
      <c r="BG242" s="61">
        <f t="shared" si="107"/>
        <v>0</v>
      </c>
    </row>
    <row r="243" spans="2:59" x14ac:dyDescent="0.2">
      <c r="B243" s="29" t="s">
        <v>224</v>
      </c>
      <c r="C243" s="28" t="s">
        <v>234</v>
      </c>
      <c r="D243" s="51">
        <v>45259096</v>
      </c>
      <c r="E243" s="52">
        <v>164597076</v>
      </c>
      <c r="F243" s="52">
        <v>160696059</v>
      </c>
      <c r="G243" s="52">
        <v>168290583</v>
      </c>
      <c r="H243" s="52">
        <v>174009307</v>
      </c>
      <c r="I243" s="52">
        <v>209458522</v>
      </c>
      <c r="J243" s="52">
        <v>250542519</v>
      </c>
      <c r="K243" s="70">
        <v>147901162</v>
      </c>
      <c r="L243" s="53">
        <v>127495573.14426675</v>
      </c>
      <c r="M243" s="61"/>
      <c r="N243" s="29" t="s">
        <v>224</v>
      </c>
      <c r="O243" s="28" t="s">
        <v>234</v>
      </c>
      <c r="P243" s="51">
        <f t="shared" si="110"/>
        <v>266229.97647058824</v>
      </c>
      <c r="Q243" s="52">
        <f t="shared" si="119"/>
        <v>914428.2</v>
      </c>
      <c r="R243" s="52">
        <f t="shared" si="109"/>
        <v>845768.73157894739</v>
      </c>
      <c r="S243" s="52">
        <f t="shared" si="99"/>
        <v>841452.91500000004</v>
      </c>
      <c r="T243" s="52">
        <f t="shared" si="112"/>
        <v>809345.61395348841</v>
      </c>
      <c r="U243" s="52">
        <f t="shared" si="100"/>
        <v>930926.76444444444</v>
      </c>
      <c r="V243" s="52">
        <f t="shared" si="102"/>
        <v>1022622.5265306123</v>
      </c>
      <c r="W243" s="53">
        <f t="shared" si="103"/>
        <v>833304.39963573043</v>
      </c>
      <c r="Y243" s="29" t="s">
        <v>224</v>
      </c>
      <c r="Z243" s="28" t="s">
        <v>234</v>
      </c>
      <c r="AA243" s="51">
        <f t="shared" si="113"/>
        <v>77.618068941862461</v>
      </c>
      <c r="AB243" s="52">
        <f t="shared" si="114"/>
        <v>266.59714285714284</v>
      </c>
      <c r="AC243" s="52">
        <f t="shared" si="115"/>
        <v>246.57980512505756</v>
      </c>
      <c r="AD243" s="52">
        <f t="shared" si="118"/>
        <v>245.32154956268224</v>
      </c>
      <c r="AE243" s="52">
        <f t="shared" si="116"/>
        <v>235.96082039460305</v>
      </c>
      <c r="AF243" s="52">
        <f t="shared" si="117"/>
        <v>271.40721995464855</v>
      </c>
      <c r="AG243" s="52">
        <f t="shared" si="104"/>
        <v>298.14067828880826</v>
      </c>
      <c r="AH243" s="53">
        <f t="shared" si="105"/>
        <v>242.94588910662694</v>
      </c>
      <c r="AI243" s="61">
        <f t="shared" si="106"/>
        <v>-0.18513001814772234</v>
      </c>
      <c r="AK243" s="29" t="s">
        <v>224</v>
      </c>
      <c r="AL243" s="28" t="s">
        <v>234</v>
      </c>
      <c r="AM243" s="51">
        <v>3872</v>
      </c>
      <c r="AN243" s="52">
        <v>11686</v>
      </c>
      <c r="AO243" s="52">
        <v>11878</v>
      </c>
      <c r="AP243" s="52">
        <v>12479</v>
      </c>
      <c r="AQ243" s="52">
        <v>13000</v>
      </c>
      <c r="AR243" s="52">
        <v>14866</v>
      </c>
      <c r="AS243" s="52">
        <v>16221</v>
      </c>
      <c r="AT243" s="53">
        <v>13804</v>
      </c>
      <c r="AU243" s="61">
        <f t="shared" si="101"/>
        <v>-0.1490043770421059</v>
      </c>
      <c r="AW243" s="29" t="s">
        <v>224</v>
      </c>
      <c r="AX243" s="28" t="s">
        <v>234</v>
      </c>
      <c r="AY243" s="51">
        <v>350</v>
      </c>
      <c r="AZ243" s="52">
        <v>549</v>
      </c>
      <c r="BA243" s="52">
        <v>622</v>
      </c>
      <c r="BB243" s="52">
        <v>642</v>
      </c>
      <c r="BC243" s="52">
        <v>677</v>
      </c>
      <c r="BD243" s="52">
        <v>696</v>
      </c>
      <c r="BE243" s="52">
        <v>696</v>
      </c>
      <c r="BF243" s="53">
        <v>641</v>
      </c>
      <c r="BG243" s="61">
        <f t="shared" si="107"/>
        <v>-7.9022988505747072E-2</v>
      </c>
    </row>
    <row r="244" spans="2:59" x14ac:dyDescent="0.2">
      <c r="B244" s="26" t="s">
        <v>235</v>
      </c>
      <c r="C244" s="24" t="s">
        <v>235</v>
      </c>
      <c r="D244" s="46">
        <v>573783955</v>
      </c>
      <c r="E244" s="45">
        <v>2215015637</v>
      </c>
      <c r="F244" s="45">
        <v>2262423097</v>
      </c>
      <c r="G244" s="45">
        <v>2432038696</v>
      </c>
      <c r="H244" s="45">
        <v>2479993033</v>
      </c>
      <c r="I244" s="45">
        <v>2894323946</v>
      </c>
      <c r="J244" s="45">
        <v>3398269357</v>
      </c>
      <c r="K244" s="44">
        <v>1921734688</v>
      </c>
      <c r="L244" s="38">
        <v>1656597298.9297991</v>
      </c>
      <c r="M244" s="61"/>
      <c r="N244" s="26" t="s">
        <v>235</v>
      </c>
      <c r="O244" s="24" t="s">
        <v>235</v>
      </c>
      <c r="P244" s="46">
        <f t="shared" ref="P244:P275" si="120">(D244*2)/$C$3</f>
        <v>3375199.7352941176</v>
      </c>
      <c r="Q244" s="45">
        <f t="shared" si="119"/>
        <v>12305642.427777778</v>
      </c>
      <c r="R244" s="45">
        <f t="shared" ref="R244:R275" si="121">(F244*2)/$E$3</f>
        <v>11907489.984210527</v>
      </c>
      <c r="S244" s="45">
        <f t="shared" ref="S244:S275" si="122">(G244*2)/$F$3</f>
        <v>12160193.48</v>
      </c>
      <c r="T244" s="45">
        <f t="shared" ref="T244:T275" si="123">(H244*2)/$G$3</f>
        <v>11534851.31627907</v>
      </c>
      <c r="U244" s="45">
        <f t="shared" si="100"/>
        <v>12863661.982222222</v>
      </c>
      <c r="V244" s="45">
        <f t="shared" si="102"/>
        <v>13870487.171428571</v>
      </c>
      <c r="W244" s="38">
        <f t="shared" si="103"/>
        <v>10827433.326338558</v>
      </c>
      <c r="Y244" s="26" t="s">
        <v>235</v>
      </c>
      <c r="Z244" s="24" t="s">
        <v>235</v>
      </c>
      <c r="AA244" s="46">
        <f t="shared" ref="AA244:AA275" si="124">P244/$C$5/2</f>
        <v>984.02324644143368</v>
      </c>
      <c r="AB244" s="45">
        <f t="shared" ref="AB244:AB274" si="125">Q244/$C$5/2</f>
        <v>3587.6508535795274</v>
      </c>
      <c r="AC244" s="45">
        <f t="shared" ref="AC244:AC275" si="126">R244/$C$5/2</f>
        <v>3471.5714239680838</v>
      </c>
      <c r="AD244" s="45">
        <f t="shared" ref="AD244:AD275" si="127">S244/$C$5/2</f>
        <v>3545.2459125364435</v>
      </c>
      <c r="AE244" s="45">
        <f t="shared" ref="AE244:AE275" si="128">T244/$C$5/2</f>
        <v>3362.9304129093498</v>
      </c>
      <c r="AF244" s="45">
        <f t="shared" ref="AF244:AF275" si="129">U244/$C$5/2</f>
        <v>3750.3387703271783</v>
      </c>
      <c r="AG244" s="45">
        <f t="shared" si="104"/>
        <v>4043.8738109121196</v>
      </c>
      <c r="AH244" s="38">
        <f t="shared" si="105"/>
        <v>3156.6861009733402</v>
      </c>
      <c r="AI244" s="61">
        <f t="shared" si="106"/>
        <v>-0.21939055257974749</v>
      </c>
      <c r="AK244" s="26" t="s">
        <v>235</v>
      </c>
      <c r="AL244" s="24" t="s">
        <v>235</v>
      </c>
      <c r="AM244" s="46">
        <v>45762</v>
      </c>
      <c r="AN244" s="45">
        <v>142837</v>
      </c>
      <c r="AO244" s="45">
        <v>151824</v>
      </c>
      <c r="AP244" s="45">
        <v>162983</v>
      </c>
      <c r="AQ244" s="45">
        <v>167045</v>
      </c>
      <c r="AR244" s="45">
        <v>185443</v>
      </c>
      <c r="AS244" s="45">
        <v>203866</v>
      </c>
      <c r="AT244" s="38">
        <v>175587</v>
      </c>
      <c r="AU244" s="61">
        <f t="shared" si="101"/>
        <v>-0.13871366485828929</v>
      </c>
      <c r="AW244" s="26" t="s">
        <v>235</v>
      </c>
      <c r="AX244" s="24" t="s">
        <v>235</v>
      </c>
      <c r="AY244" s="46">
        <v>5941</v>
      </c>
      <c r="AZ244" s="45">
        <v>9542</v>
      </c>
      <c r="BA244" s="45">
        <v>10032</v>
      </c>
      <c r="BB244" s="45">
        <v>10557</v>
      </c>
      <c r="BC244" s="45">
        <v>10807</v>
      </c>
      <c r="BD244" s="45">
        <v>11250</v>
      </c>
      <c r="BE244" s="45">
        <v>11327</v>
      </c>
      <c r="BF244" s="38">
        <v>10056</v>
      </c>
      <c r="BG244" s="61">
        <f t="shared" si="107"/>
        <v>-0.11220976428003882</v>
      </c>
    </row>
    <row r="245" spans="2:59" x14ac:dyDescent="0.2">
      <c r="B245" s="26" t="s">
        <v>235</v>
      </c>
      <c r="C245" s="24" t="s">
        <v>236</v>
      </c>
      <c r="D245" s="46">
        <v>9189417</v>
      </c>
      <c r="E245" s="45">
        <v>33267942</v>
      </c>
      <c r="F245" s="45">
        <v>33960387</v>
      </c>
      <c r="G245" s="45">
        <v>35669383</v>
      </c>
      <c r="H245" s="45">
        <v>40320932</v>
      </c>
      <c r="I245" s="45">
        <v>45262483</v>
      </c>
      <c r="J245" s="45">
        <v>53383302</v>
      </c>
      <c r="K245" s="44">
        <v>32584182</v>
      </c>
      <c r="L245" s="38">
        <v>28088616.09570789</v>
      </c>
      <c r="M245" s="61"/>
      <c r="N245" s="26" t="s">
        <v>235</v>
      </c>
      <c r="O245" s="24" t="s">
        <v>236</v>
      </c>
      <c r="P245" s="46">
        <f t="shared" si="120"/>
        <v>54055.394117647062</v>
      </c>
      <c r="Q245" s="45">
        <f t="shared" si="119"/>
        <v>184821.9</v>
      </c>
      <c r="R245" s="45">
        <f t="shared" si="121"/>
        <v>178738.87894736842</v>
      </c>
      <c r="S245" s="45">
        <f t="shared" si="122"/>
        <v>178346.91500000001</v>
      </c>
      <c r="T245" s="45">
        <f t="shared" si="123"/>
        <v>187539.21860465116</v>
      </c>
      <c r="U245" s="45">
        <f t="shared" si="100"/>
        <v>201166.59111111111</v>
      </c>
      <c r="V245" s="45">
        <f t="shared" si="102"/>
        <v>217891.02857142859</v>
      </c>
      <c r="W245" s="38">
        <f t="shared" si="103"/>
        <v>183585.72611573787</v>
      </c>
      <c r="Y245" s="26" t="s">
        <v>235</v>
      </c>
      <c r="Z245" s="24" t="s">
        <v>236</v>
      </c>
      <c r="AA245" s="46">
        <f t="shared" si="124"/>
        <v>15.759590121762992</v>
      </c>
      <c r="AB245" s="45">
        <f t="shared" si="125"/>
        <v>53.883935860058308</v>
      </c>
      <c r="AC245" s="45">
        <f t="shared" si="126"/>
        <v>52.110460334509739</v>
      </c>
      <c r="AD245" s="45">
        <f t="shared" si="127"/>
        <v>51.99618513119534</v>
      </c>
      <c r="AE245" s="45">
        <f t="shared" si="128"/>
        <v>54.676157027595089</v>
      </c>
      <c r="AF245" s="45">
        <f t="shared" si="129"/>
        <v>58.649151927437643</v>
      </c>
      <c r="AG245" s="45">
        <f t="shared" si="104"/>
        <v>63.52508121615994</v>
      </c>
      <c r="AH245" s="38">
        <f t="shared" si="105"/>
        <v>53.523535310710749</v>
      </c>
      <c r="AI245" s="61">
        <f t="shared" si="106"/>
        <v>-0.15744247333453121</v>
      </c>
      <c r="AK245" s="26" t="s">
        <v>235</v>
      </c>
      <c r="AL245" s="24" t="s">
        <v>236</v>
      </c>
      <c r="AM245" s="46">
        <v>782</v>
      </c>
      <c r="AN245" s="45">
        <v>2316</v>
      </c>
      <c r="AO245" s="45">
        <v>2474</v>
      </c>
      <c r="AP245" s="45">
        <v>2618</v>
      </c>
      <c r="AQ245" s="45">
        <v>2810</v>
      </c>
      <c r="AR245" s="45">
        <v>2981</v>
      </c>
      <c r="AS245" s="45">
        <v>3343</v>
      </c>
      <c r="AT245" s="38">
        <v>4085</v>
      </c>
      <c r="AU245" s="61">
        <f t="shared" si="101"/>
        <v>0.22195632665270715</v>
      </c>
      <c r="AW245" s="26" t="s">
        <v>235</v>
      </c>
      <c r="AX245" s="24" t="s">
        <v>236</v>
      </c>
      <c r="AY245" s="46">
        <v>112</v>
      </c>
      <c r="AZ245" s="45">
        <v>185</v>
      </c>
      <c r="BA245" s="45">
        <v>185</v>
      </c>
      <c r="BB245" s="45">
        <v>197</v>
      </c>
      <c r="BC245" s="45">
        <v>195</v>
      </c>
      <c r="BD245" s="45">
        <v>202</v>
      </c>
      <c r="BE245" s="45">
        <v>193</v>
      </c>
      <c r="BF245" s="38">
        <v>173</v>
      </c>
      <c r="BG245" s="61">
        <f t="shared" si="107"/>
        <v>-0.10362694300518138</v>
      </c>
    </row>
    <row r="246" spans="2:59" x14ac:dyDescent="0.2">
      <c r="B246" s="26" t="s">
        <v>235</v>
      </c>
      <c r="C246" s="24" t="s">
        <v>237</v>
      </c>
      <c r="D246" s="46">
        <v>16083716</v>
      </c>
      <c r="E246" s="45">
        <v>61943025</v>
      </c>
      <c r="F246" s="45">
        <v>63717614</v>
      </c>
      <c r="G246" s="45">
        <v>66483364</v>
      </c>
      <c r="H246" s="45">
        <v>62520064</v>
      </c>
      <c r="I246" s="45">
        <v>76549775</v>
      </c>
      <c r="J246" s="45">
        <v>86982699</v>
      </c>
      <c r="K246" s="44">
        <v>51510948</v>
      </c>
      <c r="L246" s="38">
        <v>44404098.991896503</v>
      </c>
      <c r="M246" s="61"/>
      <c r="N246" s="26" t="s">
        <v>235</v>
      </c>
      <c r="O246" s="24" t="s">
        <v>237</v>
      </c>
      <c r="P246" s="46">
        <f t="shared" si="120"/>
        <v>94610.094117647066</v>
      </c>
      <c r="Q246" s="45">
        <f t="shared" si="119"/>
        <v>344127.91666666669</v>
      </c>
      <c r="R246" s="45">
        <f t="shared" si="121"/>
        <v>335355.86315789475</v>
      </c>
      <c r="S246" s="45">
        <f t="shared" si="122"/>
        <v>332416.82</v>
      </c>
      <c r="T246" s="45">
        <f t="shared" si="123"/>
        <v>290790.99534883723</v>
      </c>
      <c r="U246" s="45">
        <f t="shared" si="100"/>
        <v>340221.22222222225</v>
      </c>
      <c r="V246" s="45">
        <f t="shared" si="102"/>
        <v>355031.42448979593</v>
      </c>
      <c r="W246" s="38">
        <f t="shared" si="103"/>
        <v>290222.86922808172</v>
      </c>
      <c r="Y246" s="26" t="s">
        <v>235</v>
      </c>
      <c r="Z246" s="24" t="s">
        <v>237</v>
      </c>
      <c r="AA246" s="46">
        <f t="shared" si="124"/>
        <v>27.583117818555994</v>
      </c>
      <c r="AB246" s="45">
        <f t="shared" si="125"/>
        <v>100.32883867832848</v>
      </c>
      <c r="AC246" s="45">
        <f t="shared" si="126"/>
        <v>97.771388675771064</v>
      </c>
      <c r="AD246" s="45">
        <f t="shared" si="127"/>
        <v>96.914524781341115</v>
      </c>
      <c r="AE246" s="45">
        <f t="shared" si="128"/>
        <v>84.778715845142045</v>
      </c>
      <c r="AF246" s="45">
        <f t="shared" si="129"/>
        <v>99.189860706187247</v>
      </c>
      <c r="AG246" s="45">
        <f t="shared" si="104"/>
        <v>103.50770393288511</v>
      </c>
      <c r="AH246" s="38">
        <f t="shared" si="105"/>
        <v>84.613081407604</v>
      </c>
      <c r="AI246" s="61">
        <f t="shared" si="106"/>
        <v>-0.18254315193323645</v>
      </c>
      <c r="AK246" s="26" t="s">
        <v>235</v>
      </c>
      <c r="AL246" s="24" t="s">
        <v>237</v>
      </c>
      <c r="AM246" s="46">
        <v>1359</v>
      </c>
      <c r="AN246" s="45">
        <v>4122</v>
      </c>
      <c r="AO246" s="45">
        <v>4413</v>
      </c>
      <c r="AP246" s="45">
        <v>4676</v>
      </c>
      <c r="AQ246" s="45">
        <v>4675</v>
      </c>
      <c r="AR246" s="45">
        <v>5088</v>
      </c>
      <c r="AS246" s="45">
        <v>5514</v>
      </c>
      <c r="AT246" s="38">
        <v>4809</v>
      </c>
      <c r="AU246" s="61">
        <f t="shared" si="101"/>
        <v>-0.12785636561479874</v>
      </c>
      <c r="AW246" s="26" t="s">
        <v>235</v>
      </c>
      <c r="AX246" s="24" t="s">
        <v>237</v>
      </c>
      <c r="AY246" s="46">
        <v>192</v>
      </c>
      <c r="AZ246" s="45">
        <v>293</v>
      </c>
      <c r="BA246" s="45">
        <v>298</v>
      </c>
      <c r="BB246" s="45">
        <v>291</v>
      </c>
      <c r="BC246" s="45">
        <v>303</v>
      </c>
      <c r="BD246" s="45">
        <v>315</v>
      </c>
      <c r="BE246" s="45">
        <v>308</v>
      </c>
      <c r="BF246" s="38">
        <v>281</v>
      </c>
      <c r="BG246" s="61">
        <f t="shared" si="107"/>
        <v>-8.7662337662337664E-2</v>
      </c>
    </row>
    <row r="247" spans="2:59" x14ac:dyDescent="0.2">
      <c r="B247" s="26" t="s">
        <v>235</v>
      </c>
      <c r="C247" s="24" t="s">
        <v>238</v>
      </c>
      <c r="D247" s="46">
        <v>3573635</v>
      </c>
      <c r="E247" s="45">
        <v>13061420</v>
      </c>
      <c r="F247" s="45">
        <v>13930703</v>
      </c>
      <c r="G247" s="45">
        <v>14117301</v>
      </c>
      <c r="H247" s="45">
        <v>15437834</v>
      </c>
      <c r="I247" s="45">
        <v>15924208</v>
      </c>
      <c r="J247" s="45">
        <v>19126577</v>
      </c>
      <c r="K247" s="44">
        <v>10761262</v>
      </c>
      <c r="L247" s="38">
        <v>9276555.0175029617</v>
      </c>
      <c r="M247" s="61"/>
      <c r="N247" s="26" t="s">
        <v>235</v>
      </c>
      <c r="O247" s="24" t="s">
        <v>238</v>
      </c>
      <c r="P247" s="46">
        <f t="shared" si="120"/>
        <v>21021.382352941175</v>
      </c>
      <c r="Q247" s="45">
        <f t="shared" si="119"/>
        <v>72563.444444444438</v>
      </c>
      <c r="R247" s="45">
        <f t="shared" si="121"/>
        <v>73319.489473684211</v>
      </c>
      <c r="S247" s="45">
        <f t="shared" si="122"/>
        <v>70586.505000000005</v>
      </c>
      <c r="T247" s="45">
        <f t="shared" si="123"/>
        <v>71803.879069767441</v>
      </c>
      <c r="U247" s="45">
        <f t="shared" si="100"/>
        <v>70774.257777777777</v>
      </c>
      <c r="V247" s="45">
        <f t="shared" si="102"/>
        <v>78067.661224489799</v>
      </c>
      <c r="W247" s="38">
        <f t="shared" si="103"/>
        <v>60631.078545770994</v>
      </c>
      <c r="Y247" s="26" t="s">
        <v>235</v>
      </c>
      <c r="Z247" s="24" t="s">
        <v>238</v>
      </c>
      <c r="AA247" s="46">
        <f t="shared" si="124"/>
        <v>6.1286829017321205</v>
      </c>
      <c r="AB247" s="45">
        <f t="shared" si="125"/>
        <v>21.155523161645608</v>
      </c>
      <c r="AC247" s="45">
        <f t="shared" si="126"/>
        <v>21.375944452969158</v>
      </c>
      <c r="AD247" s="45">
        <f t="shared" si="127"/>
        <v>20.579155976676386</v>
      </c>
      <c r="AE247" s="45">
        <f t="shared" si="128"/>
        <v>20.934075530544444</v>
      </c>
      <c r="AF247" s="45">
        <f t="shared" si="129"/>
        <v>20.633894395853581</v>
      </c>
      <c r="AG247" s="45">
        <f t="shared" si="104"/>
        <v>22.760251085857085</v>
      </c>
      <c r="AH247" s="38">
        <f t="shared" si="105"/>
        <v>17.676699284481341</v>
      </c>
      <c r="AI247" s="61">
        <f t="shared" si="106"/>
        <v>-0.22335218456946615</v>
      </c>
      <c r="AK247" s="26" t="s">
        <v>235</v>
      </c>
      <c r="AL247" s="24" t="s">
        <v>238</v>
      </c>
      <c r="AM247" s="46">
        <v>308</v>
      </c>
      <c r="AN247" s="45">
        <v>981</v>
      </c>
      <c r="AO247" s="45">
        <v>1069</v>
      </c>
      <c r="AP247" s="45">
        <v>1129</v>
      </c>
      <c r="AQ247" s="45">
        <v>1180</v>
      </c>
      <c r="AR247" s="45">
        <v>1242</v>
      </c>
      <c r="AS247" s="45">
        <v>1327</v>
      </c>
      <c r="AT247" s="38">
        <v>1135</v>
      </c>
      <c r="AU247" s="61">
        <f t="shared" si="101"/>
        <v>-0.14468726450640546</v>
      </c>
      <c r="AW247" s="26" t="s">
        <v>235</v>
      </c>
      <c r="AX247" s="24" t="s">
        <v>238</v>
      </c>
      <c r="AY247" s="46">
        <v>49</v>
      </c>
      <c r="AZ247" s="45">
        <v>73</v>
      </c>
      <c r="BA247" s="45">
        <v>71</v>
      </c>
      <c r="BB247" s="45">
        <v>75</v>
      </c>
      <c r="BC247" s="45">
        <v>71</v>
      </c>
      <c r="BD247" s="45">
        <v>78</v>
      </c>
      <c r="BE247" s="45">
        <v>85</v>
      </c>
      <c r="BF247" s="38">
        <v>70</v>
      </c>
      <c r="BG247" s="61">
        <f t="shared" si="107"/>
        <v>-0.17647058823529416</v>
      </c>
    </row>
    <row r="248" spans="2:59" x14ac:dyDescent="0.2">
      <c r="B248" s="26" t="s">
        <v>235</v>
      </c>
      <c r="C248" s="24" t="s">
        <v>239</v>
      </c>
      <c r="D248" s="46">
        <v>3815255</v>
      </c>
      <c r="E248" s="45">
        <v>13044700</v>
      </c>
      <c r="F248" s="45">
        <v>14175760</v>
      </c>
      <c r="G248" s="45">
        <v>14271338</v>
      </c>
      <c r="H248" s="45">
        <v>15377819</v>
      </c>
      <c r="I248" s="45">
        <v>16479055</v>
      </c>
      <c r="J248" s="45">
        <v>19220106</v>
      </c>
      <c r="K248" s="44">
        <v>12643049</v>
      </c>
      <c r="L248" s="38">
        <v>10898716.120607955</v>
      </c>
      <c r="M248" s="61"/>
      <c r="N248" s="26" t="s">
        <v>235</v>
      </c>
      <c r="O248" s="24" t="s">
        <v>239</v>
      </c>
      <c r="P248" s="46">
        <f t="shared" si="120"/>
        <v>22442.676470588234</v>
      </c>
      <c r="Q248" s="45">
        <f t="shared" si="119"/>
        <v>72470.555555555562</v>
      </c>
      <c r="R248" s="45">
        <f t="shared" si="121"/>
        <v>74609.263157894733</v>
      </c>
      <c r="S248" s="45">
        <f t="shared" si="122"/>
        <v>71356.69</v>
      </c>
      <c r="T248" s="45">
        <f t="shared" si="123"/>
        <v>71524.739534883716</v>
      </c>
      <c r="U248" s="45">
        <f t="shared" si="100"/>
        <v>73240.244444444441</v>
      </c>
      <c r="V248" s="45">
        <f t="shared" si="102"/>
        <v>78449.412244897962</v>
      </c>
      <c r="W248" s="38">
        <f t="shared" si="103"/>
        <v>71233.438696784026</v>
      </c>
      <c r="Y248" s="26" t="s">
        <v>235</v>
      </c>
      <c r="Z248" s="24" t="s">
        <v>239</v>
      </c>
      <c r="AA248" s="46">
        <f t="shared" si="124"/>
        <v>6.543054364602984</v>
      </c>
      <c r="AB248" s="45">
        <f t="shared" si="125"/>
        <v>21.128441852931651</v>
      </c>
      <c r="AC248" s="45">
        <f t="shared" si="126"/>
        <v>21.751971766150067</v>
      </c>
      <c r="AD248" s="45">
        <f t="shared" si="127"/>
        <v>20.803699708454811</v>
      </c>
      <c r="AE248" s="45">
        <f t="shared" si="128"/>
        <v>20.852693741948606</v>
      </c>
      <c r="AF248" s="45">
        <f t="shared" si="129"/>
        <v>21.35284094590217</v>
      </c>
      <c r="AG248" s="45">
        <f t="shared" si="104"/>
        <v>22.871548759445471</v>
      </c>
      <c r="AH248" s="38">
        <f t="shared" si="105"/>
        <v>20.76776638390205</v>
      </c>
      <c r="AI248" s="61">
        <f t="shared" si="106"/>
        <v>-9.1982506198868719E-2</v>
      </c>
      <c r="AK248" s="26" t="s">
        <v>235</v>
      </c>
      <c r="AL248" s="24" t="s">
        <v>239</v>
      </c>
      <c r="AM248" s="46">
        <v>303</v>
      </c>
      <c r="AN248" s="45">
        <v>976</v>
      </c>
      <c r="AO248" s="45">
        <v>976</v>
      </c>
      <c r="AP248" s="45">
        <v>1020</v>
      </c>
      <c r="AQ248" s="45">
        <v>1094</v>
      </c>
      <c r="AR248" s="45">
        <v>1170</v>
      </c>
      <c r="AS248" s="45">
        <v>1257</v>
      </c>
      <c r="AT248" s="38">
        <v>1172</v>
      </c>
      <c r="AU248" s="61">
        <f t="shared" si="101"/>
        <v>-6.7621320604614121E-2</v>
      </c>
      <c r="AW248" s="26" t="s">
        <v>235</v>
      </c>
      <c r="AX248" s="24" t="s">
        <v>239</v>
      </c>
      <c r="AY248" s="46">
        <v>37</v>
      </c>
      <c r="AZ248" s="45">
        <v>62</v>
      </c>
      <c r="BA248" s="45">
        <v>58</v>
      </c>
      <c r="BB248" s="45">
        <v>56</v>
      </c>
      <c r="BC248" s="45">
        <v>60</v>
      </c>
      <c r="BD248" s="45">
        <v>66</v>
      </c>
      <c r="BE248" s="45">
        <v>60</v>
      </c>
      <c r="BF248" s="38">
        <v>51</v>
      </c>
      <c r="BG248" s="61">
        <f t="shared" si="107"/>
        <v>-0.15000000000000002</v>
      </c>
    </row>
    <row r="249" spans="2:59" x14ac:dyDescent="0.2">
      <c r="B249" s="26" t="s">
        <v>235</v>
      </c>
      <c r="C249" s="24" t="s">
        <v>240</v>
      </c>
      <c r="D249" s="46">
        <v>37326443</v>
      </c>
      <c r="E249" s="45">
        <v>145420281</v>
      </c>
      <c r="F249" s="45">
        <v>142507422</v>
      </c>
      <c r="G249" s="45">
        <v>151022163</v>
      </c>
      <c r="H249" s="45">
        <v>151791813</v>
      </c>
      <c r="I249" s="45">
        <v>171846119</v>
      </c>
      <c r="J249" s="45">
        <v>201131184</v>
      </c>
      <c r="K249" s="44">
        <v>113609635</v>
      </c>
      <c r="L249" s="38">
        <v>97935170.577199042</v>
      </c>
      <c r="M249" s="61"/>
      <c r="N249" s="26" t="s">
        <v>235</v>
      </c>
      <c r="O249" s="24" t="s">
        <v>240</v>
      </c>
      <c r="P249" s="46">
        <f t="shared" si="120"/>
        <v>219567.31176470587</v>
      </c>
      <c r="Q249" s="45">
        <f t="shared" si="119"/>
        <v>807890.45</v>
      </c>
      <c r="R249" s="45">
        <f t="shared" si="121"/>
        <v>750039.06315789477</v>
      </c>
      <c r="S249" s="45">
        <f t="shared" si="122"/>
        <v>755110.81499999994</v>
      </c>
      <c r="T249" s="45">
        <f t="shared" si="123"/>
        <v>706008.43255813955</v>
      </c>
      <c r="U249" s="45">
        <f t="shared" si="100"/>
        <v>763760.52888888889</v>
      </c>
      <c r="V249" s="45">
        <f t="shared" si="102"/>
        <v>820943.60816326528</v>
      </c>
      <c r="W249" s="38">
        <f t="shared" si="103"/>
        <v>640099.1540993402</v>
      </c>
      <c r="Y249" s="26" t="s">
        <v>235</v>
      </c>
      <c r="Z249" s="24" t="s">
        <v>240</v>
      </c>
      <c r="AA249" s="46">
        <f t="shared" si="124"/>
        <v>64.013793517406953</v>
      </c>
      <c r="AB249" s="45">
        <f t="shared" si="125"/>
        <v>235.53657434402331</v>
      </c>
      <c r="AC249" s="45">
        <f t="shared" si="126"/>
        <v>218.67028080405095</v>
      </c>
      <c r="AD249" s="45">
        <f t="shared" si="127"/>
        <v>220.14892565597665</v>
      </c>
      <c r="AE249" s="45">
        <f t="shared" si="128"/>
        <v>205.83336226184827</v>
      </c>
      <c r="AF249" s="45">
        <f t="shared" si="129"/>
        <v>222.67070813087139</v>
      </c>
      <c r="AG249" s="45">
        <f t="shared" si="104"/>
        <v>239.34215981436304</v>
      </c>
      <c r="AH249" s="38">
        <f t="shared" si="105"/>
        <v>186.61782918348112</v>
      </c>
      <c r="AI249" s="61">
        <f t="shared" si="106"/>
        <v>-0.22028852197112125</v>
      </c>
      <c r="AK249" s="26" t="s">
        <v>235</v>
      </c>
      <c r="AL249" s="24" t="s">
        <v>240</v>
      </c>
      <c r="AM249" s="46">
        <v>2955</v>
      </c>
      <c r="AN249" s="45">
        <v>9679</v>
      </c>
      <c r="AO249" s="45">
        <v>9872</v>
      </c>
      <c r="AP249" s="45">
        <v>10317</v>
      </c>
      <c r="AQ249" s="45">
        <v>10683</v>
      </c>
      <c r="AR249" s="45">
        <v>11631</v>
      </c>
      <c r="AS249" s="45">
        <v>12457</v>
      </c>
      <c r="AT249" s="38">
        <v>10667</v>
      </c>
      <c r="AU249" s="61">
        <f t="shared" si="101"/>
        <v>-0.14369430842096809</v>
      </c>
      <c r="AW249" s="26" t="s">
        <v>235</v>
      </c>
      <c r="AX249" s="24" t="s">
        <v>240</v>
      </c>
      <c r="AY249" s="46">
        <v>372</v>
      </c>
      <c r="AZ249" s="45">
        <v>592</v>
      </c>
      <c r="BA249" s="45">
        <v>613</v>
      </c>
      <c r="BB249" s="45">
        <v>633</v>
      </c>
      <c r="BC249" s="45">
        <v>632</v>
      </c>
      <c r="BD249" s="45">
        <v>634</v>
      </c>
      <c r="BE249" s="45">
        <v>644</v>
      </c>
      <c r="BF249" s="38">
        <v>593</v>
      </c>
      <c r="BG249" s="61">
        <f t="shared" si="107"/>
        <v>-7.9192546583850887E-2</v>
      </c>
    </row>
    <row r="250" spans="2:59" x14ac:dyDescent="0.2">
      <c r="B250" s="26" t="s">
        <v>235</v>
      </c>
      <c r="C250" s="24" t="s">
        <v>241</v>
      </c>
      <c r="D250" s="46">
        <v>1712972</v>
      </c>
      <c r="E250" s="45">
        <v>5316342</v>
      </c>
      <c r="F250" s="45">
        <v>6300942</v>
      </c>
      <c r="G250" s="45">
        <v>7258005</v>
      </c>
      <c r="H250" s="45">
        <v>6988474</v>
      </c>
      <c r="I250" s="45">
        <v>6596927</v>
      </c>
      <c r="J250" s="45">
        <v>7590997</v>
      </c>
      <c r="K250" s="44">
        <v>4819809</v>
      </c>
      <c r="L250" s="38">
        <v>4154830.8518420919</v>
      </c>
      <c r="M250" s="61"/>
      <c r="N250" s="26" t="s">
        <v>235</v>
      </c>
      <c r="O250" s="24" t="s">
        <v>241</v>
      </c>
      <c r="P250" s="46">
        <f t="shared" si="120"/>
        <v>10076.305882352941</v>
      </c>
      <c r="Q250" s="45">
        <f t="shared" si="119"/>
        <v>29535.233333333334</v>
      </c>
      <c r="R250" s="45">
        <f t="shared" si="121"/>
        <v>33162.85263157895</v>
      </c>
      <c r="S250" s="45">
        <f t="shared" si="122"/>
        <v>36290.025000000001</v>
      </c>
      <c r="T250" s="45">
        <f t="shared" si="123"/>
        <v>32504.53023255814</v>
      </c>
      <c r="U250" s="45">
        <f t="shared" si="100"/>
        <v>29319.675555555557</v>
      </c>
      <c r="V250" s="45">
        <f t="shared" si="102"/>
        <v>30983.661224489795</v>
      </c>
      <c r="W250" s="38">
        <f t="shared" si="103"/>
        <v>27155.757201582299</v>
      </c>
      <c r="Y250" s="26" t="s">
        <v>235</v>
      </c>
      <c r="Z250" s="24" t="s">
        <v>241</v>
      </c>
      <c r="AA250" s="46">
        <f t="shared" si="124"/>
        <v>2.9376985079746185</v>
      </c>
      <c r="AB250" s="45">
        <f t="shared" si="125"/>
        <v>8.6108551992225468</v>
      </c>
      <c r="AC250" s="45">
        <f t="shared" si="126"/>
        <v>9.6684701549792855</v>
      </c>
      <c r="AD250" s="45">
        <f t="shared" si="127"/>
        <v>10.580182215743442</v>
      </c>
      <c r="AE250" s="45">
        <f t="shared" si="128"/>
        <v>9.4765394264017893</v>
      </c>
      <c r="AF250" s="45">
        <f t="shared" si="129"/>
        <v>8.5480103660511837</v>
      </c>
      <c r="AG250" s="45">
        <f t="shared" si="104"/>
        <v>9.0331373832331767</v>
      </c>
      <c r="AH250" s="38">
        <f t="shared" si="105"/>
        <v>7.9171303794700583</v>
      </c>
      <c r="AI250" s="61">
        <f t="shared" si="106"/>
        <v>-0.12354589069292699</v>
      </c>
      <c r="AK250" s="26" t="s">
        <v>235</v>
      </c>
      <c r="AL250" s="24" t="s">
        <v>241</v>
      </c>
      <c r="AM250" s="46">
        <v>151</v>
      </c>
      <c r="AN250" s="45">
        <v>433</v>
      </c>
      <c r="AO250" s="45">
        <v>490</v>
      </c>
      <c r="AP250" s="45">
        <v>517</v>
      </c>
      <c r="AQ250" s="45">
        <v>540</v>
      </c>
      <c r="AR250" s="45">
        <v>545</v>
      </c>
      <c r="AS250" s="45">
        <v>563</v>
      </c>
      <c r="AT250" s="38">
        <v>498</v>
      </c>
      <c r="AU250" s="61">
        <f t="shared" si="101"/>
        <v>-0.11545293072824159</v>
      </c>
      <c r="AW250" s="26" t="s">
        <v>235</v>
      </c>
      <c r="AX250" s="24" t="s">
        <v>241</v>
      </c>
      <c r="AY250" s="46">
        <v>38</v>
      </c>
      <c r="AZ250" s="45">
        <v>50</v>
      </c>
      <c r="BA250" s="45">
        <v>56</v>
      </c>
      <c r="BB250" s="45">
        <v>58</v>
      </c>
      <c r="BC250" s="45">
        <v>62</v>
      </c>
      <c r="BD250" s="45">
        <v>69</v>
      </c>
      <c r="BE250" s="45">
        <v>68</v>
      </c>
      <c r="BF250" s="38">
        <v>58</v>
      </c>
      <c r="BG250" s="61">
        <f t="shared" si="107"/>
        <v>-0.1470588235294118</v>
      </c>
    </row>
    <row r="251" spans="2:59" x14ac:dyDescent="0.2">
      <c r="B251" s="26" t="s">
        <v>235</v>
      </c>
      <c r="C251" s="24" t="s">
        <v>242</v>
      </c>
      <c r="D251" s="46">
        <v>2437715</v>
      </c>
      <c r="E251" s="45">
        <v>7989008</v>
      </c>
      <c r="F251" s="45">
        <v>8531829</v>
      </c>
      <c r="G251" s="45">
        <v>9077717</v>
      </c>
      <c r="H251" s="45">
        <v>9568752</v>
      </c>
      <c r="I251" s="45">
        <v>10452866</v>
      </c>
      <c r="J251" s="45">
        <v>12703557</v>
      </c>
      <c r="K251" s="44">
        <v>6473243</v>
      </c>
      <c r="L251" s="38">
        <v>5580144.3019569572</v>
      </c>
      <c r="M251" s="61"/>
      <c r="N251" s="26" t="s">
        <v>235</v>
      </c>
      <c r="O251" s="24" t="s">
        <v>242</v>
      </c>
      <c r="P251" s="46">
        <f t="shared" si="120"/>
        <v>14339.5</v>
      </c>
      <c r="Q251" s="45">
        <f t="shared" si="119"/>
        <v>44383.37777777778</v>
      </c>
      <c r="R251" s="45">
        <f t="shared" si="121"/>
        <v>44904.363157894739</v>
      </c>
      <c r="S251" s="45">
        <f t="shared" si="122"/>
        <v>45388.584999999999</v>
      </c>
      <c r="T251" s="45">
        <f t="shared" si="123"/>
        <v>44505.823255813957</v>
      </c>
      <c r="U251" s="45">
        <f t="shared" si="100"/>
        <v>46457.182222222225</v>
      </c>
      <c r="V251" s="45">
        <f t="shared" si="102"/>
        <v>51851.253061224488</v>
      </c>
      <c r="W251" s="38">
        <f t="shared" si="103"/>
        <v>36471.531385339593</v>
      </c>
      <c r="Y251" s="26" t="s">
        <v>235</v>
      </c>
      <c r="Z251" s="24" t="s">
        <v>242</v>
      </c>
      <c r="AA251" s="46">
        <f t="shared" si="124"/>
        <v>4.1806122448979588</v>
      </c>
      <c r="AB251" s="45">
        <f t="shared" si="125"/>
        <v>12.939760285066408</v>
      </c>
      <c r="AC251" s="45">
        <f t="shared" si="126"/>
        <v>13.091651066441615</v>
      </c>
      <c r="AD251" s="45">
        <f t="shared" si="127"/>
        <v>13.232823615160349</v>
      </c>
      <c r="AE251" s="45">
        <f t="shared" si="128"/>
        <v>12.975458675164418</v>
      </c>
      <c r="AF251" s="45">
        <f t="shared" si="129"/>
        <v>13.544367994816975</v>
      </c>
      <c r="AG251" s="45">
        <f t="shared" si="104"/>
        <v>15.116983399773904</v>
      </c>
      <c r="AH251" s="38">
        <f t="shared" si="105"/>
        <v>10.633099529253526</v>
      </c>
      <c r="AI251" s="61">
        <f t="shared" si="106"/>
        <v>-0.29661234334539532</v>
      </c>
      <c r="AK251" s="26" t="s">
        <v>235</v>
      </c>
      <c r="AL251" s="24" t="s">
        <v>242</v>
      </c>
      <c r="AM251" s="46">
        <v>238</v>
      </c>
      <c r="AN251" s="45">
        <v>604</v>
      </c>
      <c r="AO251" s="45">
        <v>656</v>
      </c>
      <c r="AP251" s="45">
        <v>674</v>
      </c>
      <c r="AQ251" s="45">
        <v>756</v>
      </c>
      <c r="AR251" s="45">
        <v>755</v>
      </c>
      <c r="AS251" s="45">
        <v>862</v>
      </c>
      <c r="AT251" s="38">
        <v>725</v>
      </c>
      <c r="AU251" s="61">
        <f t="shared" si="101"/>
        <v>-0.1589327146171694</v>
      </c>
      <c r="AW251" s="26" t="s">
        <v>235</v>
      </c>
      <c r="AX251" s="24" t="s">
        <v>242</v>
      </c>
      <c r="AY251" s="46">
        <v>29</v>
      </c>
      <c r="AZ251" s="45">
        <v>51</v>
      </c>
      <c r="BA251" s="45">
        <v>51</v>
      </c>
      <c r="BB251" s="45">
        <v>58</v>
      </c>
      <c r="BC251" s="45">
        <v>59</v>
      </c>
      <c r="BD251" s="45">
        <v>69</v>
      </c>
      <c r="BE251" s="45">
        <v>65</v>
      </c>
      <c r="BF251" s="38">
        <v>64</v>
      </c>
      <c r="BG251" s="61">
        <f t="shared" si="107"/>
        <v>-1.538461538461533E-2</v>
      </c>
    </row>
    <row r="252" spans="2:59" x14ac:dyDescent="0.2">
      <c r="B252" s="26" t="s">
        <v>235</v>
      </c>
      <c r="C252" s="24" t="s">
        <v>243</v>
      </c>
      <c r="D252" s="46">
        <v>8857171</v>
      </c>
      <c r="E252" s="45">
        <v>37702595</v>
      </c>
      <c r="F252" s="45">
        <v>42304409</v>
      </c>
      <c r="G252" s="45">
        <v>48383561</v>
      </c>
      <c r="H252" s="45">
        <v>47921853</v>
      </c>
      <c r="I252" s="45">
        <v>55168646</v>
      </c>
      <c r="J252" s="45">
        <v>62509058</v>
      </c>
      <c r="K252" s="44">
        <v>37251293</v>
      </c>
      <c r="L252" s="38">
        <v>32111816.345296949</v>
      </c>
      <c r="M252" s="61"/>
      <c r="N252" s="26" t="s">
        <v>235</v>
      </c>
      <c r="O252" s="24" t="s">
        <v>243</v>
      </c>
      <c r="P252" s="46">
        <f t="shared" si="120"/>
        <v>52101.00588235294</v>
      </c>
      <c r="Q252" s="45">
        <f t="shared" si="119"/>
        <v>209458.86111111112</v>
      </c>
      <c r="R252" s="45">
        <f t="shared" si="121"/>
        <v>222654.78421052633</v>
      </c>
      <c r="S252" s="45">
        <f t="shared" si="122"/>
        <v>241917.80499999999</v>
      </c>
      <c r="T252" s="45">
        <f t="shared" si="123"/>
        <v>222892.33953488371</v>
      </c>
      <c r="U252" s="45">
        <f t="shared" si="100"/>
        <v>245193.98222222223</v>
      </c>
      <c r="V252" s="45">
        <f t="shared" si="102"/>
        <v>255139.01224489795</v>
      </c>
      <c r="W252" s="38">
        <f t="shared" si="103"/>
        <v>209881.15258364021</v>
      </c>
      <c r="Y252" s="26" t="s">
        <v>235</v>
      </c>
      <c r="Z252" s="24" t="s">
        <v>243</v>
      </c>
      <c r="AA252" s="46">
        <f t="shared" si="124"/>
        <v>15.189797633339049</v>
      </c>
      <c r="AB252" s="45">
        <f t="shared" si="125"/>
        <v>61.066723356009071</v>
      </c>
      <c r="AC252" s="45">
        <f t="shared" si="126"/>
        <v>64.913931256713212</v>
      </c>
      <c r="AD252" s="45">
        <f t="shared" si="127"/>
        <v>70.529972303206989</v>
      </c>
      <c r="AE252" s="45">
        <f t="shared" si="128"/>
        <v>64.983189368770766</v>
      </c>
      <c r="AF252" s="45">
        <f t="shared" si="129"/>
        <v>71.485126012309692</v>
      </c>
      <c r="AG252" s="45">
        <f t="shared" si="104"/>
        <v>74.384551674897367</v>
      </c>
      <c r="AH252" s="38">
        <f t="shared" si="105"/>
        <v>61.189840403393646</v>
      </c>
      <c r="AI252" s="61">
        <f t="shared" si="106"/>
        <v>-0.17738510180409617</v>
      </c>
      <c r="AK252" s="26" t="s">
        <v>235</v>
      </c>
      <c r="AL252" s="24" t="s">
        <v>243</v>
      </c>
      <c r="AM252" s="46">
        <v>931</v>
      </c>
      <c r="AN252" s="45">
        <v>3043</v>
      </c>
      <c r="AO252" s="45">
        <v>3392</v>
      </c>
      <c r="AP252" s="45">
        <v>3841</v>
      </c>
      <c r="AQ252" s="45">
        <v>3907</v>
      </c>
      <c r="AR252" s="45">
        <v>4259</v>
      </c>
      <c r="AS252" s="45">
        <v>4518</v>
      </c>
      <c r="AT252" s="38">
        <v>4876</v>
      </c>
      <c r="AU252" s="61">
        <f t="shared" si="101"/>
        <v>7.9238601150951826E-2</v>
      </c>
      <c r="AW252" s="26" t="s">
        <v>235</v>
      </c>
      <c r="AX252" s="24" t="s">
        <v>243</v>
      </c>
      <c r="AY252" s="46">
        <v>113</v>
      </c>
      <c r="AZ252" s="45">
        <v>205</v>
      </c>
      <c r="BA252" s="45">
        <v>212</v>
      </c>
      <c r="BB252" s="45">
        <v>230</v>
      </c>
      <c r="BC252" s="45">
        <v>228</v>
      </c>
      <c r="BD252" s="45">
        <v>232</v>
      </c>
      <c r="BE252" s="45">
        <v>244</v>
      </c>
      <c r="BF252" s="38">
        <v>214</v>
      </c>
      <c r="BG252" s="61">
        <f t="shared" si="107"/>
        <v>-0.12295081967213117</v>
      </c>
    </row>
    <row r="253" spans="2:59" x14ac:dyDescent="0.2">
      <c r="B253" s="26" t="s">
        <v>235</v>
      </c>
      <c r="C253" s="24" t="s">
        <v>244</v>
      </c>
      <c r="D253" s="46">
        <v>2268399</v>
      </c>
      <c r="E253" s="45">
        <v>7188625</v>
      </c>
      <c r="F253" s="45">
        <v>7313047</v>
      </c>
      <c r="G253" s="45">
        <v>9197619</v>
      </c>
      <c r="H253" s="45">
        <v>9299364</v>
      </c>
      <c r="I253" s="45">
        <v>10722453</v>
      </c>
      <c r="J253" s="45">
        <v>13168486</v>
      </c>
      <c r="K253" s="44">
        <v>9289036</v>
      </c>
      <c r="L253" s="38">
        <v>8007448.7094139745</v>
      </c>
      <c r="M253" s="61"/>
      <c r="N253" s="26" t="s">
        <v>235</v>
      </c>
      <c r="O253" s="24" t="s">
        <v>244</v>
      </c>
      <c r="P253" s="46">
        <f t="shared" si="120"/>
        <v>13343.523529411765</v>
      </c>
      <c r="Q253" s="45">
        <f t="shared" si="119"/>
        <v>39936.805555555555</v>
      </c>
      <c r="R253" s="45">
        <f t="shared" si="121"/>
        <v>38489.721052631576</v>
      </c>
      <c r="S253" s="45">
        <f t="shared" si="122"/>
        <v>45988.095000000001</v>
      </c>
      <c r="T253" s="45">
        <f t="shared" si="123"/>
        <v>43252.855813953487</v>
      </c>
      <c r="U253" s="45">
        <f t="shared" si="100"/>
        <v>47655.346666666665</v>
      </c>
      <c r="V253" s="45">
        <f t="shared" si="102"/>
        <v>53748.922448979589</v>
      </c>
      <c r="W253" s="38">
        <f t="shared" si="103"/>
        <v>52336.266074601146</v>
      </c>
      <c r="Y253" s="26" t="s">
        <v>235</v>
      </c>
      <c r="Z253" s="24" t="s">
        <v>244</v>
      </c>
      <c r="AA253" s="46">
        <f t="shared" si="124"/>
        <v>3.8902400960384154</v>
      </c>
      <c r="AB253" s="45">
        <f t="shared" si="125"/>
        <v>11.643383543893748</v>
      </c>
      <c r="AC253" s="45">
        <f t="shared" si="126"/>
        <v>11.221493018259935</v>
      </c>
      <c r="AD253" s="45">
        <f t="shared" si="127"/>
        <v>13.407607871720117</v>
      </c>
      <c r="AE253" s="45">
        <f t="shared" si="128"/>
        <v>12.610162044884399</v>
      </c>
      <c r="AF253" s="45">
        <f t="shared" si="129"/>
        <v>13.893687074829931</v>
      </c>
      <c r="AG253" s="45">
        <f t="shared" si="104"/>
        <v>15.670239781043612</v>
      </c>
      <c r="AH253" s="38">
        <f t="shared" si="105"/>
        <v>15.258386610670888</v>
      </c>
      <c r="AI253" s="61">
        <f t="shared" si="106"/>
        <v>-2.6282505955712687E-2</v>
      </c>
      <c r="AK253" s="26" t="s">
        <v>235</v>
      </c>
      <c r="AL253" s="24" t="s">
        <v>244</v>
      </c>
      <c r="AM253" s="46">
        <v>196</v>
      </c>
      <c r="AN253" s="45">
        <v>536</v>
      </c>
      <c r="AO253" s="45">
        <v>602</v>
      </c>
      <c r="AP253" s="45">
        <v>723</v>
      </c>
      <c r="AQ253" s="45">
        <v>742</v>
      </c>
      <c r="AR253" s="45">
        <v>787</v>
      </c>
      <c r="AS253" s="45">
        <v>861</v>
      </c>
      <c r="AT253" s="38">
        <v>897</v>
      </c>
      <c r="AU253" s="61">
        <f t="shared" si="101"/>
        <v>4.1811846689895571E-2</v>
      </c>
      <c r="AW253" s="26" t="s">
        <v>235</v>
      </c>
      <c r="AX253" s="24" t="s">
        <v>244</v>
      </c>
      <c r="AY253" s="46">
        <v>37</v>
      </c>
      <c r="AZ253" s="45">
        <v>52</v>
      </c>
      <c r="BA253" s="45">
        <v>57</v>
      </c>
      <c r="BB253" s="45">
        <v>60</v>
      </c>
      <c r="BC253" s="45">
        <v>63</v>
      </c>
      <c r="BD253" s="45">
        <v>64</v>
      </c>
      <c r="BE253" s="45">
        <v>72</v>
      </c>
      <c r="BF253" s="38">
        <v>60</v>
      </c>
      <c r="BG253" s="61">
        <f t="shared" si="107"/>
        <v>-0.16666666666666663</v>
      </c>
    </row>
    <row r="254" spans="2:59" x14ac:dyDescent="0.2">
      <c r="B254" s="26" t="s">
        <v>235</v>
      </c>
      <c r="C254" s="24" t="s">
        <v>245</v>
      </c>
      <c r="D254" s="46">
        <v>1926428</v>
      </c>
      <c r="E254" s="45">
        <v>7370525</v>
      </c>
      <c r="F254" s="45">
        <v>7315815</v>
      </c>
      <c r="G254" s="45">
        <v>9049998</v>
      </c>
      <c r="H254" s="45">
        <v>8652714</v>
      </c>
      <c r="I254" s="45">
        <v>8519637</v>
      </c>
      <c r="J254" s="45">
        <v>10518275</v>
      </c>
      <c r="K254" s="44">
        <v>6811463</v>
      </c>
      <c r="L254" s="38">
        <v>5871700.8534115963</v>
      </c>
      <c r="M254" s="61"/>
      <c r="N254" s="26" t="s">
        <v>235</v>
      </c>
      <c r="O254" s="24" t="s">
        <v>245</v>
      </c>
      <c r="P254" s="46">
        <f t="shared" si="120"/>
        <v>11331.929411764706</v>
      </c>
      <c r="Q254" s="45">
        <f t="shared" si="119"/>
        <v>40947.361111111109</v>
      </c>
      <c r="R254" s="45">
        <f t="shared" si="121"/>
        <v>38504.289473684214</v>
      </c>
      <c r="S254" s="45">
        <f t="shared" si="122"/>
        <v>45249.99</v>
      </c>
      <c r="T254" s="45">
        <f t="shared" si="123"/>
        <v>40245.181395348838</v>
      </c>
      <c r="U254" s="45">
        <f t="shared" si="100"/>
        <v>37865.053333333337</v>
      </c>
      <c r="V254" s="45">
        <f t="shared" si="102"/>
        <v>42931.734693877552</v>
      </c>
      <c r="W254" s="38">
        <f t="shared" si="103"/>
        <v>38377.129760860109</v>
      </c>
      <c r="Y254" s="26" t="s">
        <v>235</v>
      </c>
      <c r="Z254" s="24" t="s">
        <v>245</v>
      </c>
      <c r="AA254" s="46">
        <f t="shared" si="124"/>
        <v>3.3037695078031213</v>
      </c>
      <c r="AB254" s="45">
        <f t="shared" si="125"/>
        <v>11.938006154842888</v>
      </c>
      <c r="AC254" s="45">
        <f t="shared" si="126"/>
        <v>11.225740371336505</v>
      </c>
      <c r="AD254" s="45">
        <f t="shared" si="127"/>
        <v>13.19241690962099</v>
      </c>
      <c r="AE254" s="45">
        <f t="shared" si="128"/>
        <v>11.73328903654485</v>
      </c>
      <c r="AF254" s="45">
        <f t="shared" si="129"/>
        <v>11.039374149659865</v>
      </c>
      <c r="AG254" s="45">
        <f t="shared" si="104"/>
        <v>12.516540727078004</v>
      </c>
      <c r="AH254" s="38">
        <f t="shared" si="105"/>
        <v>11.188667568763881</v>
      </c>
      <c r="AI254" s="61">
        <f t="shared" si="106"/>
        <v>-0.1060894689090438</v>
      </c>
      <c r="AK254" s="26" t="s">
        <v>235</v>
      </c>
      <c r="AL254" s="24" t="s">
        <v>245</v>
      </c>
      <c r="AM254" s="46">
        <v>211</v>
      </c>
      <c r="AN254" s="45">
        <v>556</v>
      </c>
      <c r="AO254" s="45">
        <v>621</v>
      </c>
      <c r="AP254" s="45">
        <v>654</v>
      </c>
      <c r="AQ254" s="45">
        <v>655</v>
      </c>
      <c r="AR254" s="45">
        <v>712</v>
      </c>
      <c r="AS254" s="45">
        <v>780</v>
      </c>
      <c r="AT254" s="38">
        <v>668</v>
      </c>
      <c r="AU254" s="61">
        <f t="shared" si="101"/>
        <v>-0.14358974358974363</v>
      </c>
      <c r="AW254" s="26" t="s">
        <v>235</v>
      </c>
      <c r="AX254" s="24" t="s">
        <v>245</v>
      </c>
      <c r="AY254" s="46">
        <v>30</v>
      </c>
      <c r="AZ254" s="45">
        <v>49</v>
      </c>
      <c r="BA254" s="45">
        <v>55</v>
      </c>
      <c r="BB254" s="45">
        <v>59</v>
      </c>
      <c r="BC254" s="45">
        <v>65</v>
      </c>
      <c r="BD254" s="45">
        <v>70</v>
      </c>
      <c r="BE254" s="45">
        <v>67</v>
      </c>
      <c r="BF254" s="38">
        <v>55</v>
      </c>
      <c r="BG254" s="61">
        <f t="shared" si="107"/>
        <v>-0.17910447761194026</v>
      </c>
    </row>
    <row r="255" spans="2:59" x14ac:dyDescent="0.2">
      <c r="B255" s="26" t="s">
        <v>235</v>
      </c>
      <c r="C255" s="24" t="s">
        <v>246</v>
      </c>
      <c r="D255" s="46">
        <v>1310822</v>
      </c>
      <c r="E255" s="45">
        <v>4559225</v>
      </c>
      <c r="F255" s="45">
        <v>4943320</v>
      </c>
      <c r="G255" s="45">
        <v>5245773</v>
      </c>
      <c r="H255" s="45">
        <v>5813422</v>
      </c>
      <c r="I255" s="45">
        <v>6269968</v>
      </c>
      <c r="J255" s="45">
        <v>8313313</v>
      </c>
      <c r="K255" s="44">
        <v>4218629</v>
      </c>
      <c r="L255" s="38">
        <v>3636594.2969266525</v>
      </c>
      <c r="M255" s="61"/>
      <c r="N255" s="26" t="s">
        <v>235</v>
      </c>
      <c r="O255" s="24" t="s">
        <v>246</v>
      </c>
      <c r="P255" s="46">
        <f t="shared" si="120"/>
        <v>7710.7176470588238</v>
      </c>
      <c r="Q255" s="45">
        <f t="shared" si="119"/>
        <v>25329.027777777777</v>
      </c>
      <c r="R255" s="45">
        <f t="shared" si="121"/>
        <v>26017.473684210527</v>
      </c>
      <c r="S255" s="45">
        <f t="shared" si="122"/>
        <v>26228.865000000002</v>
      </c>
      <c r="T255" s="45">
        <f t="shared" si="123"/>
        <v>27039.172093023255</v>
      </c>
      <c r="U255" s="45">
        <f t="shared" si="100"/>
        <v>27866.524444444443</v>
      </c>
      <c r="V255" s="45">
        <f t="shared" si="102"/>
        <v>33931.889795918367</v>
      </c>
      <c r="W255" s="38">
        <f t="shared" si="103"/>
        <v>23768.590175991194</v>
      </c>
      <c r="Y255" s="26" t="s">
        <v>235</v>
      </c>
      <c r="Z255" s="24" t="s">
        <v>246</v>
      </c>
      <c r="AA255" s="46">
        <f t="shared" si="124"/>
        <v>2.2480226376264794</v>
      </c>
      <c r="AB255" s="45">
        <f t="shared" si="125"/>
        <v>7.3845562034337542</v>
      </c>
      <c r="AC255" s="45">
        <f t="shared" si="126"/>
        <v>7.5852692956882004</v>
      </c>
      <c r="AD255" s="45">
        <f t="shared" si="127"/>
        <v>7.6468994169096218</v>
      </c>
      <c r="AE255" s="45">
        <f t="shared" si="128"/>
        <v>7.8831405519018238</v>
      </c>
      <c r="AF255" s="45">
        <f t="shared" si="129"/>
        <v>8.1243511499838021</v>
      </c>
      <c r="AG255" s="45">
        <f t="shared" si="104"/>
        <v>9.8926792407925266</v>
      </c>
      <c r="AH255" s="38">
        <f t="shared" si="105"/>
        <v>6.9296181271111355</v>
      </c>
      <c r="AI255" s="61">
        <f t="shared" si="106"/>
        <v>-0.2995205890698639</v>
      </c>
      <c r="AK255" s="26" t="s">
        <v>235</v>
      </c>
      <c r="AL255" s="24" t="s">
        <v>246</v>
      </c>
      <c r="AM255" s="46">
        <v>189</v>
      </c>
      <c r="AN255" s="45">
        <v>500</v>
      </c>
      <c r="AO255" s="45">
        <v>553</v>
      </c>
      <c r="AP255" s="45">
        <v>549</v>
      </c>
      <c r="AQ255" s="45">
        <v>572</v>
      </c>
      <c r="AR255" s="45">
        <v>659</v>
      </c>
      <c r="AS255" s="45">
        <v>741</v>
      </c>
      <c r="AT255" s="38">
        <v>599</v>
      </c>
      <c r="AU255" s="61">
        <f t="shared" si="101"/>
        <v>-0.19163292847503377</v>
      </c>
      <c r="AW255" s="26" t="s">
        <v>235</v>
      </c>
      <c r="AX255" s="24" t="s">
        <v>246</v>
      </c>
      <c r="AY255" s="46">
        <v>32</v>
      </c>
      <c r="AZ255" s="45">
        <v>44</v>
      </c>
      <c r="BA255" s="45">
        <v>48</v>
      </c>
      <c r="BB255" s="45">
        <v>49</v>
      </c>
      <c r="BC255" s="45">
        <v>49</v>
      </c>
      <c r="BD255" s="45">
        <v>51</v>
      </c>
      <c r="BE255" s="45">
        <v>48</v>
      </c>
      <c r="BF255" s="38">
        <v>48</v>
      </c>
      <c r="BG255" s="61">
        <f t="shared" si="107"/>
        <v>0</v>
      </c>
    </row>
    <row r="256" spans="2:59" x14ac:dyDescent="0.2">
      <c r="B256" s="26" t="s">
        <v>235</v>
      </c>
      <c r="C256" s="24" t="s">
        <v>247</v>
      </c>
      <c r="D256" s="46">
        <v>162025752</v>
      </c>
      <c r="E256" s="45">
        <v>650088847</v>
      </c>
      <c r="F256" s="45">
        <v>669782685</v>
      </c>
      <c r="G256" s="45">
        <v>708297676</v>
      </c>
      <c r="H256" s="45">
        <v>722913375</v>
      </c>
      <c r="I256" s="45">
        <v>864662321</v>
      </c>
      <c r="J256" s="45">
        <v>1011954296</v>
      </c>
      <c r="K256" s="44">
        <v>571974826</v>
      </c>
      <c r="L256" s="38">
        <v>493060752.72729939</v>
      </c>
      <c r="M256" s="61"/>
      <c r="N256" s="26" t="s">
        <v>235</v>
      </c>
      <c r="O256" s="24" t="s">
        <v>247</v>
      </c>
      <c r="P256" s="46">
        <f t="shared" si="120"/>
        <v>953092.65882352937</v>
      </c>
      <c r="Q256" s="45">
        <f t="shared" si="119"/>
        <v>3611604.7055555554</v>
      </c>
      <c r="R256" s="45">
        <f t="shared" si="121"/>
        <v>3525172.0263157897</v>
      </c>
      <c r="S256" s="45">
        <f t="shared" si="122"/>
        <v>3541488.38</v>
      </c>
      <c r="T256" s="45">
        <f t="shared" si="123"/>
        <v>3362387.7906976743</v>
      </c>
      <c r="U256" s="45">
        <f t="shared" si="100"/>
        <v>3842943.6488888888</v>
      </c>
      <c r="V256" s="45">
        <f t="shared" si="102"/>
        <v>4130425.6979591837</v>
      </c>
      <c r="W256" s="38">
        <f t="shared" si="103"/>
        <v>3222619.2988712383</v>
      </c>
      <c r="Y256" s="26" t="s">
        <v>235</v>
      </c>
      <c r="Z256" s="24" t="s">
        <v>247</v>
      </c>
      <c r="AA256" s="46">
        <f t="shared" si="124"/>
        <v>277.86957983193275</v>
      </c>
      <c r="AB256" s="45">
        <f t="shared" si="125"/>
        <v>1052.9459782960803</v>
      </c>
      <c r="AC256" s="45">
        <f t="shared" si="126"/>
        <v>1027.7469464477522</v>
      </c>
      <c r="AD256" s="45">
        <f t="shared" si="127"/>
        <v>1032.5039008746355</v>
      </c>
      <c r="AE256" s="45">
        <f t="shared" si="128"/>
        <v>980.28798562614406</v>
      </c>
      <c r="AF256" s="45">
        <f t="shared" si="129"/>
        <v>1120.3917343699384</v>
      </c>
      <c r="AG256" s="45">
        <f t="shared" si="104"/>
        <v>1204.2057428452431</v>
      </c>
      <c r="AH256" s="38">
        <f t="shared" si="105"/>
        <v>939.53915418986537</v>
      </c>
      <c r="AI256" s="61">
        <f t="shared" si="106"/>
        <v>-0.21978519055226842</v>
      </c>
      <c r="AK256" s="26" t="s">
        <v>235</v>
      </c>
      <c r="AL256" s="24" t="s">
        <v>247</v>
      </c>
      <c r="AM256" s="46">
        <v>11328</v>
      </c>
      <c r="AN256" s="45">
        <v>36165</v>
      </c>
      <c r="AO256" s="45">
        <v>38359</v>
      </c>
      <c r="AP256" s="45">
        <v>40757</v>
      </c>
      <c r="AQ256" s="45">
        <v>41792</v>
      </c>
      <c r="AR256" s="45">
        <v>47381</v>
      </c>
      <c r="AS256" s="45">
        <v>52123</v>
      </c>
      <c r="AT256" s="38">
        <v>44130</v>
      </c>
      <c r="AU256" s="61">
        <f t="shared" si="101"/>
        <v>-0.15334880954664931</v>
      </c>
      <c r="AW256" s="26" t="s">
        <v>235</v>
      </c>
      <c r="AX256" s="24" t="s">
        <v>247</v>
      </c>
      <c r="AY256" s="46">
        <v>1210</v>
      </c>
      <c r="AZ256" s="45">
        <v>1938</v>
      </c>
      <c r="BA256" s="45">
        <v>2102</v>
      </c>
      <c r="BB256" s="45">
        <v>2232</v>
      </c>
      <c r="BC256" s="45">
        <v>2295</v>
      </c>
      <c r="BD256" s="45">
        <v>2429</v>
      </c>
      <c r="BE256" s="45">
        <v>2505</v>
      </c>
      <c r="BF256" s="38">
        <v>2183</v>
      </c>
      <c r="BG256" s="61">
        <f t="shared" si="107"/>
        <v>-0.12854291417165664</v>
      </c>
    </row>
    <row r="257" spans="2:59" x14ac:dyDescent="0.2">
      <c r="B257" s="26" t="s">
        <v>235</v>
      </c>
      <c r="C257" s="24" t="s">
        <v>248</v>
      </c>
      <c r="D257" s="46">
        <v>4440570</v>
      </c>
      <c r="E257" s="45">
        <v>16976885</v>
      </c>
      <c r="F257" s="45">
        <v>18393924</v>
      </c>
      <c r="G257" s="45">
        <v>19339600</v>
      </c>
      <c r="H257" s="45">
        <v>18573168</v>
      </c>
      <c r="I257" s="45">
        <v>20649611</v>
      </c>
      <c r="J257" s="45">
        <v>26543471</v>
      </c>
      <c r="K257" s="44">
        <v>13617436</v>
      </c>
      <c r="L257" s="38">
        <v>11738669.149708042</v>
      </c>
      <c r="M257" s="61"/>
      <c r="N257" s="26" t="s">
        <v>235</v>
      </c>
      <c r="O257" s="24" t="s">
        <v>248</v>
      </c>
      <c r="P257" s="46">
        <f t="shared" si="120"/>
        <v>26121</v>
      </c>
      <c r="Q257" s="45">
        <f t="shared" si="119"/>
        <v>94316.027777777781</v>
      </c>
      <c r="R257" s="45">
        <f t="shared" si="121"/>
        <v>96810.126315789472</v>
      </c>
      <c r="S257" s="45">
        <f t="shared" si="122"/>
        <v>96698</v>
      </c>
      <c r="T257" s="45">
        <f t="shared" si="123"/>
        <v>86386.827906976745</v>
      </c>
      <c r="U257" s="45">
        <f t="shared" si="100"/>
        <v>91776.048888888894</v>
      </c>
      <c r="V257" s="45">
        <f t="shared" si="102"/>
        <v>108340.69795918367</v>
      </c>
      <c r="W257" s="38">
        <f t="shared" si="103"/>
        <v>76723.327775869562</v>
      </c>
      <c r="Y257" s="26" t="s">
        <v>235</v>
      </c>
      <c r="Z257" s="24" t="s">
        <v>248</v>
      </c>
      <c r="AA257" s="46">
        <f t="shared" si="124"/>
        <v>7.6154518950437318</v>
      </c>
      <c r="AB257" s="45">
        <f t="shared" si="125"/>
        <v>27.497384191771946</v>
      </c>
      <c r="AC257" s="45">
        <f t="shared" si="126"/>
        <v>28.224526622679146</v>
      </c>
      <c r="AD257" s="45">
        <f t="shared" si="127"/>
        <v>28.191836734693876</v>
      </c>
      <c r="AE257" s="45">
        <f t="shared" si="128"/>
        <v>25.185664112821208</v>
      </c>
      <c r="AF257" s="45">
        <f t="shared" si="129"/>
        <v>26.756865565273731</v>
      </c>
      <c r="AG257" s="45">
        <f t="shared" si="104"/>
        <v>31.58620931754626</v>
      </c>
      <c r="AH257" s="38">
        <f t="shared" si="105"/>
        <v>22.368317135822029</v>
      </c>
      <c r="AI257" s="61">
        <f t="shared" si="106"/>
        <v>-0.2918328087126193</v>
      </c>
      <c r="AK257" s="26" t="s">
        <v>235</v>
      </c>
      <c r="AL257" s="24" t="s">
        <v>248</v>
      </c>
      <c r="AM257" s="46">
        <v>458</v>
      </c>
      <c r="AN257" s="45">
        <v>1477</v>
      </c>
      <c r="AO257" s="45">
        <v>1517</v>
      </c>
      <c r="AP257" s="45">
        <v>1618</v>
      </c>
      <c r="AQ257" s="45">
        <v>1594</v>
      </c>
      <c r="AR257" s="45">
        <v>1714</v>
      </c>
      <c r="AS257" s="45">
        <v>1869</v>
      </c>
      <c r="AT257" s="38">
        <v>1510</v>
      </c>
      <c r="AU257" s="61">
        <f t="shared" si="101"/>
        <v>-0.19208132691278756</v>
      </c>
      <c r="AW257" s="26" t="s">
        <v>235</v>
      </c>
      <c r="AX257" s="24" t="s">
        <v>248</v>
      </c>
      <c r="AY257" s="46">
        <v>52</v>
      </c>
      <c r="AZ257" s="45">
        <v>89</v>
      </c>
      <c r="BA257" s="45">
        <v>95</v>
      </c>
      <c r="BB257" s="45">
        <v>99</v>
      </c>
      <c r="BC257" s="45">
        <v>96</v>
      </c>
      <c r="BD257" s="45">
        <v>106</v>
      </c>
      <c r="BE257" s="45">
        <v>103</v>
      </c>
      <c r="BF257" s="38">
        <v>88</v>
      </c>
      <c r="BG257" s="61">
        <f t="shared" si="107"/>
        <v>-0.14563106796116509</v>
      </c>
    </row>
    <row r="258" spans="2:59" x14ac:dyDescent="0.2">
      <c r="B258" s="26" t="s">
        <v>235</v>
      </c>
      <c r="C258" s="24" t="s">
        <v>249</v>
      </c>
      <c r="D258" s="46">
        <v>3481549</v>
      </c>
      <c r="E258" s="45">
        <v>12818074</v>
      </c>
      <c r="F258" s="45">
        <v>13243384</v>
      </c>
      <c r="G258" s="45">
        <v>14773492</v>
      </c>
      <c r="H258" s="45">
        <v>15008250</v>
      </c>
      <c r="I258" s="45">
        <v>17260639</v>
      </c>
      <c r="J258" s="45">
        <v>20492988</v>
      </c>
      <c r="K258" s="44">
        <v>10765959</v>
      </c>
      <c r="L258" s="38">
        <v>9280603.9830348119</v>
      </c>
      <c r="M258" s="61"/>
      <c r="N258" s="26" t="s">
        <v>235</v>
      </c>
      <c r="O258" s="24" t="s">
        <v>249</v>
      </c>
      <c r="P258" s="46">
        <f t="shared" si="120"/>
        <v>20479.7</v>
      </c>
      <c r="Q258" s="45">
        <f t="shared" si="119"/>
        <v>71211.522222222222</v>
      </c>
      <c r="R258" s="45">
        <f t="shared" si="121"/>
        <v>69702.021052631579</v>
      </c>
      <c r="S258" s="45">
        <f t="shared" si="122"/>
        <v>73867.460000000006</v>
      </c>
      <c r="T258" s="45">
        <f t="shared" si="123"/>
        <v>69805.813953488367</v>
      </c>
      <c r="U258" s="45">
        <f t="shared" si="100"/>
        <v>76713.951111111106</v>
      </c>
      <c r="V258" s="45">
        <f t="shared" si="102"/>
        <v>83644.848979591843</v>
      </c>
      <c r="W258" s="38">
        <f t="shared" si="103"/>
        <v>60657.542372776552</v>
      </c>
      <c r="Y258" s="26" t="s">
        <v>235</v>
      </c>
      <c r="Z258" s="24" t="s">
        <v>249</v>
      </c>
      <c r="AA258" s="46">
        <f t="shared" si="124"/>
        <v>5.9707580174927113</v>
      </c>
      <c r="AB258" s="45">
        <f t="shared" si="125"/>
        <v>20.761376741172658</v>
      </c>
      <c r="AC258" s="45">
        <f t="shared" si="126"/>
        <v>20.321288936627283</v>
      </c>
      <c r="AD258" s="45">
        <f t="shared" si="127"/>
        <v>21.535702623906708</v>
      </c>
      <c r="AE258" s="45">
        <f t="shared" si="128"/>
        <v>20.351549257576782</v>
      </c>
      <c r="AF258" s="45">
        <f t="shared" si="129"/>
        <v>22.365583414318106</v>
      </c>
      <c r="AG258" s="45">
        <f t="shared" si="104"/>
        <v>24.386253346819778</v>
      </c>
      <c r="AH258" s="38">
        <f t="shared" si="105"/>
        <v>17.684414685940684</v>
      </c>
      <c r="AI258" s="61">
        <f t="shared" si="106"/>
        <v>-0.27482034921748588</v>
      </c>
      <c r="AK258" s="26" t="s">
        <v>235</v>
      </c>
      <c r="AL258" s="24" t="s">
        <v>249</v>
      </c>
      <c r="AM258" s="46">
        <v>318</v>
      </c>
      <c r="AN258" s="45">
        <v>1051</v>
      </c>
      <c r="AO258" s="45">
        <v>1099</v>
      </c>
      <c r="AP258" s="45">
        <v>1225</v>
      </c>
      <c r="AQ258" s="45">
        <v>1263</v>
      </c>
      <c r="AR258" s="45">
        <v>1383</v>
      </c>
      <c r="AS258" s="45">
        <v>1482</v>
      </c>
      <c r="AT258" s="38">
        <v>1243</v>
      </c>
      <c r="AU258" s="61">
        <f t="shared" si="101"/>
        <v>-0.16126855600539813</v>
      </c>
      <c r="AW258" s="26" t="s">
        <v>235</v>
      </c>
      <c r="AX258" s="24" t="s">
        <v>249</v>
      </c>
      <c r="AY258" s="46">
        <v>42</v>
      </c>
      <c r="AZ258" s="45">
        <v>70</v>
      </c>
      <c r="BA258" s="45">
        <v>73</v>
      </c>
      <c r="BB258" s="45">
        <v>83</v>
      </c>
      <c r="BC258" s="45">
        <v>80</v>
      </c>
      <c r="BD258" s="45">
        <v>96</v>
      </c>
      <c r="BE258" s="45">
        <v>88</v>
      </c>
      <c r="BF258" s="38">
        <v>77</v>
      </c>
      <c r="BG258" s="61">
        <f t="shared" si="107"/>
        <v>-0.125</v>
      </c>
    </row>
    <row r="259" spans="2:59" x14ac:dyDescent="0.2">
      <c r="B259" s="26" t="s">
        <v>235</v>
      </c>
      <c r="C259" s="24" t="s">
        <v>250</v>
      </c>
      <c r="D259" s="46">
        <v>3683046</v>
      </c>
      <c r="E259" s="45">
        <v>12413886</v>
      </c>
      <c r="F259" s="45">
        <v>12069539</v>
      </c>
      <c r="G259" s="45">
        <v>13388324</v>
      </c>
      <c r="H259" s="45">
        <v>13255679</v>
      </c>
      <c r="I259" s="45">
        <v>17564025</v>
      </c>
      <c r="J259" s="45">
        <v>19779761</v>
      </c>
      <c r="K259" s="44">
        <v>10929729</v>
      </c>
      <c r="L259" s="38">
        <v>9421779.0064861942</v>
      </c>
      <c r="M259" s="61"/>
      <c r="N259" s="26" t="s">
        <v>235</v>
      </c>
      <c r="O259" s="24" t="s">
        <v>250</v>
      </c>
      <c r="P259" s="46">
        <f t="shared" si="120"/>
        <v>21664.976470588233</v>
      </c>
      <c r="Q259" s="45">
        <f t="shared" si="119"/>
        <v>68966.03333333334</v>
      </c>
      <c r="R259" s="45">
        <f t="shared" si="121"/>
        <v>63523.889473684212</v>
      </c>
      <c r="S259" s="45">
        <f t="shared" si="122"/>
        <v>66941.62</v>
      </c>
      <c r="T259" s="45">
        <f t="shared" si="123"/>
        <v>61654.320930232556</v>
      </c>
      <c r="U259" s="45">
        <f t="shared" si="100"/>
        <v>78062.333333333328</v>
      </c>
      <c r="V259" s="45">
        <f t="shared" si="102"/>
        <v>80733.718367346941</v>
      </c>
      <c r="W259" s="38">
        <f t="shared" si="103"/>
        <v>61580.254944354216</v>
      </c>
      <c r="Y259" s="26" t="s">
        <v>235</v>
      </c>
      <c r="Z259" s="24" t="s">
        <v>250</v>
      </c>
      <c r="AA259" s="46">
        <f t="shared" si="124"/>
        <v>6.3163196707254325</v>
      </c>
      <c r="AB259" s="45">
        <f t="shared" si="125"/>
        <v>20.106715257531587</v>
      </c>
      <c r="AC259" s="45">
        <f t="shared" si="126"/>
        <v>18.52008439466012</v>
      </c>
      <c r="AD259" s="45">
        <f t="shared" si="127"/>
        <v>19.516507288629736</v>
      </c>
      <c r="AE259" s="45">
        <f t="shared" si="128"/>
        <v>17.975020679368093</v>
      </c>
      <c r="AF259" s="45">
        <f t="shared" si="129"/>
        <v>22.758697764820212</v>
      </c>
      <c r="AG259" s="45">
        <f t="shared" si="104"/>
        <v>23.537527220800857</v>
      </c>
      <c r="AH259" s="38">
        <f t="shared" si="105"/>
        <v>17.953427097479363</v>
      </c>
      <c r="AI259" s="61">
        <f t="shared" si="106"/>
        <v>-0.23724242869432133</v>
      </c>
      <c r="AK259" s="26" t="s">
        <v>235</v>
      </c>
      <c r="AL259" s="24" t="s">
        <v>250</v>
      </c>
      <c r="AM259" s="46">
        <v>405</v>
      </c>
      <c r="AN259" s="45">
        <v>1023</v>
      </c>
      <c r="AO259" s="45">
        <v>1096</v>
      </c>
      <c r="AP259" s="45">
        <v>1162</v>
      </c>
      <c r="AQ259" s="45">
        <v>1178</v>
      </c>
      <c r="AR259" s="45">
        <v>1358</v>
      </c>
      <c r="AS259" s="45">
        <v>1447</v>
      </c>
      <c r="AT259" s="38">
        <v>1271</v>
      </c>
      <c r="AU259" s="61">
        <f t="shared" si="101"/>
        <v>-0.12163096060815481</v>
      </c>
      <c r="AW259" s="26" t="s">
        <v>235</v>
      </c>
      <c r="AX259" s="24" t="s">
        <v>250</v>
      </c>
      <c r="AY259" s="46">
        <v>44</v>
      </c>
      <c r="AZ259" s="45">
        <v>70</v>
      </c>
      <c r="BA259" s="45">
        <v>63</v>
      </c>
      <c r="BB259" s="45">
        <v>76</v>
      </c>
      <c r="BC259" s="45">
        <v>72</v>
      </c>
      <c r="BD259" s="45">
        <v>81</v>
      </c>
      <c r="BE259" s="45">
        <v>72</v>
      </c>
      <c r="BF259" s="38">
        <v>60</v>
      </c>
      <c r="BG259" s="61">
        <f t="shared" si="107"/>
        <v>-0.16666666666666663</v>
      </c>
    </row>
    <row r="260" spans="2:59" x14ac:dyDescent="0.2">
      <c r="B260" s="26" t="s">
        <v>235</v>
      </c>
      <c r="C260" s="24" t="s">
        <v>251</v>
      </c>
      <c r="D260" s="46">
        <v>17994390</v>
      </c>
      <c r="E260" s="45">
        <v>68640619</v>
      </c>
      <c r="F260" s="45">
        <v>65322112</v>
      </c>
      <c r="G260" s="45">
        <v>70616972</v>
      </c>
      <c r="H260" s="45">
        <v>76235143</v>
      </c>
      <c r="I260" s="45">
        <v>84807763</v>
      </c>
      <c r="J260" s="45">
        <v>104605684</v>
      </c>
      <c r="K260" s="44">
        <v>59395429</v>
      </c>
      <c r="L260" s="38">
        <v>51200775.978383474</v>
      </c>
      <c r="M260" s="61"/>
      <c r="N260" s="26" t="s">
        <v>235</v>
      </c>
      <c r="O260" s="24" t="s">
        <v>251</v>
      </c>
      <c r="P260" s="46">
        <f t="shared" si="120"/>
        <v>105849.35294117648</v>
      </c>
      <c r="Q260" s="45">
        <f t="shared" si="119"/>
        <v>381336.77222222224</v>
      </c>
      <c r="R260" s="45">
        <f t="shared" si="121"/>
        <v>343800.5894736842</v>
      </c>
      <c r="S260" s="45">
        <f t="shared" si="122"/>
        <v>353084.86</v>
      </c>
      <c r="T260" s="45">
        <f t="shared" si="123"/>
        <v>354582.06046511629</v>
      </c>
      <c r="U260" s="45">
        <f t="shared" si="100"/>
        <v>376923.39111111109</v>
      </c>
      <c r="V260" s="45">
        <f t="shared" si="102"/>
        <v>426961.97551020409</v>
      </c>
      <c r="W260" s="38">
        <f t="shared" si="103"/>
        <v>334645.59462995734</v>
      </c>
      <c r="Y260" s="26" t="s">
        <v>235</v>
      </c>
      <c r="Z260" s="24" t="s">
        <v>251</v>
      </c>
      <c r="AA260" s="46">
        <f t="shared" si="124"/>
        <v>30.859869662150576</v>
      </c>
      <c r="AB260" s="45">
        <f t="shared" si="125"/>
        <v>111.17690152251377</v>
      </c>
      <c r="AC260" s="45">
        <f t="shared" si="126"/>
        <v>100.23340800982047</v>
      </c>
      <c r="AD260" s="45">
        <f t="shared" si="127"/>
        <v>102.94019241982507</v>
      </c>
      <c r="AE260" s="45">
        <f t="shared" si="128"/>
        <v>103.37669401315344</v>
      </c>
      <c r="AF260" s="45">
        <f t="shared" si="129"/>
        <v>109.89020149011985</v>
      </c>
      <c r="AG260" s="45">
        <f t="shared" si="104"/>
        <v>124.47871006128399</v>
      </c>
      <c r="AH260" s="38">
        <f t="shared" si="105"/>
        <v>97.564313303194567</v>
      </c>
      <c r="AI260" s="61">
        <f t="shared" si="106"/>
        <v>-0.2162168674855226</v>
      </c>
      <c r="AK260" s="26" t="s">
        <v>235</v>
      </c>
      <c r="AL260" s="24" t="s">
        <v>251</v>
      </c>
      <c r="AM260" s="46">
        <v>1273</v>
      </c>
      <c r="AN260" s="45">
        <v>3894</v>
      </c>
      <c r="AO260" s="45">
        <v>4036</v>
      </c>
      <c r="AP260" s="45">
        <v>4295</v>
      </c>
      <c r="AQ260" s="45">
        <v>4482</v>
      </c>
      <c r="AR260" s="45">
        <v>5085</v>
      </c>
      <c r="AS260" s="45">
        <v>6327</v>
      </c>
      <c r="AT260" s="38">
        <v>5347</v>
      </c>
      <c r="AU260" s="61">
        <f t="shared" si="101"/>
        <v>-0.15489173383910226</v>
      </c>
      <c r="AW260" s="26" t="s">
        <v>235</v>
      </c>
      <c r="AX260" s="24" t="s">
        <v>251</v>
      </c>
      <c r="AY260" s="46">
        <v>161</v>
      </c>
      <c r="AZ260" s="45">
        <v>267</v>
      </c>
      <c r="BA260" s="45">
        <v>265</v>
      </c>
      <c r="BB260" s="45">
        <v>265</v>
      </c>
      <c r="BC260" s="45">
        <v>291</v>
      </c>
      <c r="BD260" s="45">
        <v>293</v>
      </c>
      <c r="BE260" s="45">
        <v>275</v>
      </c>
      <c r="BF260" s="38">
        <v>238</v>
      </c>
      <c r="BG260" s="61">
        <f t="shared" si="107"/>
        <v>-0.13454545454545452</v>
      </c>
    </row>
    <row r="261" spans="2:59" x14ac:dyDescent="0.2">
      <c r="B261" s="26" t="s">
        <v>235</v>
      </c>
      <c r="C261" s="24" t="s">
        <v>252</v>
      </c>
      <c r="D261" s="46">
        <v>2473800</v>
      </c>
      <c r="E261" s="45">
        <v>9438493</v>
      </c>
      <c r="F261" s="45">
        <v>9369904</v>
      </c>
      <c r="G261" s="45">
        <v>8968019</v>
      </c>
      <c r="H261" s="45">
        <v>10977849</v>
      </c>
      <c r="I261" s="45">
        <v>12043154</v>
      </c>
      <c r="J261" s="45">
        <v>14433928</v>
      </c>
      <c r="K261" s="44">
        <v>6971231</v>
      </c>
      <c r="L261" s="38">
        <v>6009426.0237528076</v>
      </c>
      <c r="M261" s="61"/>
      <c r="N261" s="26" t="s">
        <v>235</v>
      </c>
      <c r="O261" s="24" t="s">
        <v>252</v>
      </c>
      <c r="P261" s="46">
        <f t="shared" si="120"/>
        <v>14551.764705882353</v>
      </c>
      <c r="Q261" s="45">
        <f t="shared" si="119"/>
        <v>52436.072222222225</v>
      </c>
      <c r="R261" s="45">
        <f t="shared" si="121"/>
        <v>49315.284210526319</v>
      </c>
      <c r="S261" s="45">
        <f t="shared" si="122"/>
        <v>44840.095000000001</v>
      </c>
      <c r="T261" s="45">
        <f t="shared" si="123"/>
        <v>51059.762790697678</v>
      </c>
      <c r="U261" s="45">
        <f t="shared" ref="U261:U320" si="130">(I261*2)/$H$3</f>
        <v>53525.128888888888</v>
      </c>
      <c r="V261" s="45">
        <f t="shared" si="102"/>
        <v>58913.991836734691</v>
      </c>
      <c r="W261" s="38">
        <f t="shared" si="103"/>
        <v>39277.294272894171</v>
      </c>
      <c r="Y261" s="26" t="s">
        <v>235</v>
      </c>
      <c r="Z261" s="24" t="s">
        <v>252</v>
      </c>
      <c r="AA261" s="46">
        <f t="shared" si="124"/>
        <v>4.2424969987995196</v>
      </c>
      <c r="AB261" s="45">
        <f t="shared" si="125"/>
        <v>15.287484612892777</v>
      </c>
      <c r="AC261" s="45">
        <f t="shared" si="126"/>
        <v>14.377633880619918</v>
      </c>
      <c r="AD261" s="45">
        <f t="shared" si="127"/>
        <v>13.072913994169097</v>
      </c>
      <c r="AE261" s="45">
        <f t="shared" si="128"/>
        <v>14.886228218862296</v>
      </c>
      <c r="AF261" s="45">
        <f t="shared" si="129"/>
        <v>15.604993845157111</v>
      </c>
      <c r="AG261" s="45">
        <f t="shared" si="104"/>
        <v>17.176090914499909</v>
      </c>
      <c r="AH261" s="38">
        <f t="shared" si="105"/>
        <v>11.451106202009962</v>
      </c>
      <c r="AI261" s="61">
        <f t="shared" si="106"/>
        <v>-0.33331127210423439</v>
      </c>
      <c r="AK261" s="26" t="s">
        <v>235</v>
      </c>
      <c r="AL261" s="24" t="s">
        <v>252</v>
      </c>
      <c r="AM261" s="46">
        <v>250</v>
      </c>
      <c r="AN261" s="45">
        <v>767</v>
      </c>
      <c r="AO261" s="45">
        <v>823</v>
      </c>
      <c r="AP261" s="45">
        <v>860</v>
      </c>
      <c r="AQ261" s="45">
        <v>936</v>
      </c>
      <c r="AR261" s="45">
        <v>1014</v>
      </c>
      <c r="AS261" s="45">
        <v>1130</v>
      </c>
      <c r="AT261" s="38">
        <v>920</v>
      </c>
      <c r="AU261" s="61">
        <f t="shared" si="101"/>
        <v>-0.18584070796460173</v>
      </c>
      <c r="AW261" s="26" t="s">
        <v>235</v>
      </c>
      <c r="AX261" s="24" t="s">
        <v>252</v>
      </c>
      <c r="AY261" s="46">
        <v>27</v>
      </c>
      <c r="AZ261" s="45">
        <v>42</v>
      </c>
      <c r="BA261" s="45">
        <v>49</v>
      </c>
      <c r="BB261" s="45">
        <v>46</v>
      </c>
      <c r="BC261" s="45">
        <v>58</v>
      </c>
      <c r="BD261" s="45">
        <v>57</v>
      </c>
      <c r="BE261" s="45">
        <v>52</v>
      </c>
      <c r="BF261" s="38">
        <v>43</v>
      </c>
      <c r="BG261" s="61">
        <f t="shared" si="107"/>
        <v>-0.17307692307692313</v>
      </c>
    </row>
    <row r="262" spans="2:59" x14ac:dyDescent="0.2">
      <c r="B262" s="26" t="s">
        <v>235</v>
      </c>
      <c r="C262" s="24" t="s">
        <v>253</v>
      </c>
      <c r="D262" s="46">
        <v>16948517</v>
      </c>
      <c r="E262" s="45">
        <v>66290232</v>
      </c>
      <c r="F262" s="45">
        <v>65362541</v>
      </c>
      <c r="G262" s="45">
        <v>75117836</v>
      </c>
      <c r="H262" s="45">
        <v>74234127</v>
      </c>
      <c r="I262" s="45">
        <v>91101056</v>
      </c>
      <c r="J262" s="45">
        <v>109793833</v>
      </c>
      <c r="K262" s="44">
        <v>62983332</v>
      </c>
      <c r="L262" s="38">
        <v>54293664.115199022</v>
      </c>
      <c r="M262" s="61"/>
      <c r="N262" s="26" t="s">
        <v>235</v>
      </c>
      <c r="O262" s="24" t="s">
        <v>253</v>
      </c>
      <c r="P262" s="46">
        <f t="shared" si="120"/>
        <v>99697.158823529418</v>
      </c>
      <c r="Q262" s="45">
        <f t="shared" si="119"/>
        <v>368279.06666666665</v>
      </c>
      <c r="R262" s="45">
        <f t="shared" si="121"/>
        <v>344013.37368421053</v>
      </c>
      <c r="S262" s="45">
        <f t="shared" si="122"/>
        <v>375589.18</v>
      </c>
      <c r="T262" s="45">
        <f t="shared" si="123"/>
        <v>345275.0093023256</v>
      </c>
      <c r="U262" s="45">
        <f t="shared" si="130"/>
        <v>404893.58222222223</v>
      </c>
      <c r="V262" s="45">
        <f t="shared" si="102"/>
        <v>448138.09387755103</v>
      </c>
      <c r="W262" s="38">
        <f t="shared" si="103"/>
        <v>354860.54977254267</v>
      </c>
      <c r="Y262" s="26" t="s">
        <v>235</v>
      </c>
      <c r="Z262" s="24" t="s">
        <v>253</v>
      </c>
      <c r="AA262" s="46">
        <f t="shared" si="124"/>
        <v>29.066227062253475</v>
      </c>
      <c r="AB262" s="45">
        <f t="shared" si="125"/>
        <v>107.36999028182701</v>
      </c>
      <c r="AC262" s="45">
        <f t="shared" si="126"/>
        <v>100.2954442228019</v>
      </c>
      <c r="AD262" s="45">
        <f t="shared" si="127"/>
        <v>109.50121865889213</v>
      </c>
      <c r="AE262" s="45">
        <f t="shared" si="128"/>
        <v>100.66326801817073</v>
      </c>
      <c r="AF262" s="45">
        <f t="shared" si="129"/>
        <v>118.04477615808229</v>
      </c>
      <c r="AG262" s="45">
        <f t="shared" si="104"/>
        <v>130.6525055036592</v>
      </c>
      <c r="AH262" s="38">
        <f t="shared" si="105"/>
        <v>103.45788623106201</v>
      </c>
      <c r="AI262" s="61">
        <f t="shared" si="106"/>
        <v>-0.20814464420535395</v>
      </c>
      <c r="AK262" s="26" t="s">
        <v>235</v>
      </c>
      <c r="AL262" s="24" t="s">
        <v>253</v>
      </c>
      <c r="AM262" s="46">
        <v>1270</v>
      </c>
      <c r="AN262" s="45">
        <v>4170</v>
      </c>
      <c r="AO262" s="45">
        <v>4486</v>
      </c>
      <c r="AP262" s="45">
        <v>5138</v>
      </c>
      <c r="AQ262" s="45">
        <v>5014</v>
      </c>
      <c r="AR262" s="45">
        <v>5526</v>
      </c>
      <c r="AS262" s="45">
        <v>6307</v>
      </c>
      <c r="AT262" s="38">
        <v>5137</v>
      </c>
      <c r="AU262" s="61">
        <f t="shared" si="101"/>
        <v>-0.18550816553036309</v>
      </c>
      <c r="AW262" s="26" t="s">
        <v>235</v>
      </c>
      <c r="AX262" s="24" t="s">
        <v>253</v>
      </c>
      <c r="AY262" s="46">
        <v>190</v>
      </c>
      <c r="AZ262" s="45">
        <v>347</v>
      </c>
      <c r="BA262" s="45">
        <v>338</v>
      </c>
      <c r="BB262" s="45">
        <v>366</v>
      </c>
      <c r="BC262" s="45">
        <v>365</v>
      </c>
      <c r="BD262" s="45">
        <v>372</v>
      </c>
      <c r="BE262" s="45">
        <v>381</v>
      </c>
      <c r="BF262" s="38">
        <v>324</v>
      </c>
      <c r="BG262" s="61">
        <f t="shared" si="107"/>
        <v>-0.14960629921259838</v>
      </c>
    </row>
    <row r="263" spans="2:59" x14ac:dyDescent="0.2">
      <c r="B263" s="26" t="s">
        <v>235</v>
      </c>
      <c r="C263" s="24" t="s">
        <v>254</v>
      </c>
      <c r="D263" s="46">
        <v>22589859</v>
      </c>
      <c r="E263" s="45">
        <v>82375556</v>
      </c>
      <c r="F263" s="45">
        <v>78741797</v>
      </c>
      <c r="G263" s="45">
        <v>84330522</v>
      </c>
      <c r="H263" s="45">
        <v>86518464</v>
      </c>
      <c r="I263" s="45">
        <v>99858419</v>
      </c>
      <c r="J263" s="45">
        <v>114565478</v>
      </c>
      <c r="K263" s="44">
        <v>62637167</v>
      </c>
      <c r="L263" s="38">
        <v>53995258.71742747</v>
      </c>
      <c r="M263" s="61"/>
      <c r="N263" s="26" t="s">
        <v>235</v>
      </c>
      <c r="O263" s="24" t="s">
        <v>254</v>
      </c>
      <c r="P263" s="46">
        <f t="shared" si="120"/>
        <v>132881.52352941176</v>
      </c>
      <c r="Q263" s="45">
        <f t="shared" si="119"/>
        <v>457641.97777777776</v>
      </c>
      <c r="R263" s="45">
        <f t="shared" si="121"/>
        <v>414430.51052631577</v>
      </c>
      <c r="S263" s="45">
        <f t="shared" si="122"/>
        <v>421652.61</v>
      </c>
      <c r="T263" s="45">
        <f t="shared" si="123"/>
        <v>402411.46046511625</v>
      </c>
      <c r="U263" s="45">
        <f t="shared" si="130"/>
        <v>443815.19555555558</v>
      </c>
      <c r="V263" s="45">
        <f t="shared" si="102"/>
        <v>467614.19591836736</v>
      </c>
      <c r="W263" s="38">
        <f t="shared" si="103"/>
        <v>352910.1876956044</v>
      </c>
      <c r="Y263" s="26" t="s">
        <v>235</v>
      </c>
      <c r="Z263" s="24" t="s">
        <v>254</v>
      </c>
      <c r="AA263" s="46">
        <f t="shared" si="124"/>
        <v>38.740968959012172</v>
      </c>
      <c r="AB263" s="45">
        <f t="shared" si="125"/>
        <v>133.42331713637836</v>
      </c>
      <c r="AC263" s="45">
        <f t="shared" si="126"/>
        <v>120.82522172778886</v>
      </c>
      <c r="AD263" s="45">
        <f t="shared" si="127"/>
        <v>122.93079008746355</v>
      </c>
      <c r="AE263" s="45">
        <f t="shared" si="128"/>
        <v>117.32112550003389</v>
      </c>
      <c r="AF263" s="45">
        <f t="shared" si="129"/>
        <v>129.39218529316489</v>
      </c>
      <c r="AG263" s="45">
        <f t="shared" si="104"/>
        <v>136.33066936395551</v>
      </c>
      <c r="AH263" s="38">
        <f t="shared" si="105"/>
        <v>102.88926754973889</v>
      </c>
      <c r="AI263" s="61">
        <f t="shared" si="106"/>
        <v>-0.24529624896757229</v>
      </c>
      <c r="AK263" s="26" t="s">
        <v>235</v>
      </c>
      <c r="AL263" s="24" t="s">
        <v>254</v>
      </c>
      <c r="AM263" s="46">
        <v>1649</v>
      </c>
      <c r="AN263" s="45">
        <v>4688</v>
      </c>
      <c r="AO263" s="45">
        <v>5029</v>
      </c>
      <c r="AP263" s="45">
        <v>5223</v>
      </c>
      <c r="AQ263" s="45">
        <v>5640</v>
      </c>
      <c r="AR263" s="45">
        <v>6309</v>
      </c>
      <c r="AS263" s="45">
        <v>6787</v>
      </c>
      <c r="AT263" s="38">
        <v>5756</v>
      </c>
      <c r="AU263" s="61">
        <f t="shared" si="101"/>
        <v>-0.15190805952556363</v>
      </c>
      <c r="AW263" s="26" t="s">
        <v>235</v>
      </c>
      <c r="AX263" s="24" t="s">
        <v>254</v>
      </c>
      <c r="AY263" s="46">
        <v>199</v>
      </c>
      <c r="AZ263" s="45">
        <v>320</v>
      </c>
      <c r="BA263" s="45">
        <v>312</v>
      </c>
      <c r="BB263" s="45">
        <v>334</v>
      </c>
      <c r="BC263" s="45">
        <v>345</v>
      </c>
      <c r="BD263" s="45">
        <v>350</v>
      </c>
      <c r="BE263" s="45">
        <v>343</v>
      </c>
      <c r="BF263" s="38">
        <v>304</v>
      </c>
      <c r="BG263" s="61">
        <f t="shared" si="107"/>
        <v>-0.11370262390670549</v>
      </c>
    </row>
    <row r="264" spans="2:59" x14ac:dyDescent="0.2">
      <c r="B264" s="26" t="s">
        <v>235</v>
      </c>
      <c r="C264" s="24" t="s">
        <v>255</v>
      </c>
      <c r="D264" s="46">
        <v>12141463</v>
      </c>
      <c r="E264" s="45">
        <v>56091813</v>
      </c>
      <c r="F264" s="45">
        <v>55604411</v>
      </c>
      <c r="G264" s="45">
        <v>56942624</v>
      </c>
      <c r="H264" s="45">
        <v>58923320</v>
      </c>
      <c r="I264" s="45">
        <v>69539734</v>
      </c>
      <c r="J264" s="45">
        <v>79642926</v>
      </c>
      <c r="K264" s="44">
        <v>42947339</v>
      </c>
      <c r="L264" s="38">
        <v>37021991.759781577</v>
      </c>
      <c r="M264" s="61"/>
      <c r="N264" s="26" t="s">
        <v>235</v>
      </c>
      <c r="O264" s="24" t="s">
        <v>255</v>
      </c>
      <c r="P264" s="46">
        <f t="shared" si="120"/>
        <v>71420.370588235295</v>
      </c>
      <c r="Q264" s="45">
        <f t="shared" si="119"/>
        <v>311621.18333333335</v>
      </c>
      <c r="R264" s="45">
        <f t="shared" si="121"/>
        <v>292654.7947368421</v>
      </c>
      <c r="S264" s="45">
        <f t="shared" si="122"/>
        <v>284713.12</v>
      </c>
      <c r="T264" s="45">
        <f t="shared" si="123"/>
        <v>274061.95348837209</v>
      </c>
      <c r="U264" s="45">
        <f t="shared" si="130"/>
        <v>309065.48444444442</v>
      </c>
      <c r="V264" s="45">
        <f t="shared" si="102"/>
        <v>325073.1673469388</v>
      </c>
      <c r="W264" s="38">
        <f t="shared" si="103"/>
        <v>241973.80235151359</v>
      </c>
      <c r="Y264" s="26" t="s">
        <v>235</v>
      </c>
      <c r="Z264" s="24" t="s">
        <v>255</v>
      </c>
      <c r="AA264" s="46">
        <f t="shared" si="124"/>
        <v>20.82226547761962</v>
      </c>
      <c r="AB264" s="45">
        <f t="shared" si="125"/>
        <v>90.851656948493684</v>
      </c>
      <c r="AC264" s="45">
        <f t="shared" si="126"/>
        <v>85.322097590916059</v>
      </c>
      <c r="AD264" s="45">
        <f t="shared" si="127"/>
        <v>83.006740524781335</v>
      </c>
      <c r="AE264" s="45">
        <f t="shared" si="128"/>
        <v>79.901444165706152</v>
      </c>
      <c r="AF264" s="45">
        <f t="shared" si="129"/>
        <v>90.106555231616454</v>
      </c>
      <c r="AG264" s="45">
        <f t="shared" si="104"/>
        <v>94.773518176950091</v>
      </c>
      <c r="AH264" s="38">
        <f t="shared" si="105"/>
        <v>70.546298061665766</v>
      </c>
      <c r="AI264" s="61">
        <f t="shared" si="106"/>
        <v>-0.25563280314285763</v>
      </c>
      <c r="AK264" s="26" t="s">
        <v>235</v>
      </c>
      <c r="AL264" s="24" t="s">
        <v>255</v>
      </c>
      <c r="AM264" s="46">
        <v>1143</v>
      </c>
      <c r="AN264" s="45">
        <v>3827</v>
      </c>
      <c r="AO264" s="45">
        <v>4094</v>
      </c>
      <c r="AP264" s="45">
        <v>4254</v>
      </c>
      <c r="AQ264" s="45">
        <v>4462</v>
      </c>
      <c r="AR264" s="45">
        <v>5112</v>
      </c>
      <c r="AS264" s="45">
        <v>5469</v>
      </c>
      <c r="AT264" s="38">
        <v>4410</v>
      </c>
      <c r="AU264" s="61">
        <f t="shared" si="101"/>
        <v>-0.19363686231486565</v>
      </c>
      <c r="AW264" s="26" t="s">
        <v>235</v>
      </c>
      <c r="AX264" s="24" t="s">
        <v>255</v>
      </c>
      <c r="AY264" s="46">
        <v>145</v>
      </c>
      <c r="AZ264" s="45">
        <v>237</v>
      </c>
      <c r="BA264" s="45">
        <v>256</v>
      </c>
      <c r="BB264" s="45">
        <v>259</v>
      </c>
      <c r="BC264" s="45">
        <v>273</v>
      </c>
      <c r="BD264" s="45">
        <v>282</v>
      </c>
      <c r="BE264" s="45">
        <v>285</v>
      </c>
      <c r="BF264" s="38">
        <v>259</v>
      </c>
      <c r="BG264" s="61">
        <f t="shared" si="107"/>
        <v>-9.1228070175438547E-2</v>
      </c>
    </row>
    <row r="265" spans="2:59" x14ac:dyDescent="0.2">
      <c r="B265" s="26" t="s">
        <v>235</v>
      </c>
      <c r="C265" s="24" t="s">
        <v>256</v>
      </c>
      <c r="D265" s="46">
        <v>4492753</v>
      </c>
      <c r="E265" s="45">
        <v>13653380</v>
      </c>
      <c r="F265" s="45">
        <v>15799033</v>
      </c>
      <c r="G265" s="45">
        <v>16498771</v>
      </c>
      <c r="H265" s="45">
        <v>16974861</v>
      </c>
      <c r="I265" s="45">
        <v>21069351</v>
      </c>
      <c r="J265" s="45">
        <v>26753696</v>
      </c>
      <c r="K265" s="44">
        <v>14056391</v>
      </c>
      <c r="L265" s="38">
        <v>12117062.521015981</v>
      </c>
      <c r="M265" s="61"/>
      <c r="N265" s="26" t="s">
        <v>235</v>
      </c>
      <c r="O265" s="24" t="s">
        <v>256</v>
      </c>
      <c r="P265" s="46">
        <f t="shared" si="120"/>
        <v>26427.95882352941</v>
      </c>
      <c r="Q265" s="45">
        <f t="shared" si="119"/>
        <v>75852.111111111109</v>
      </c>
      <c r="R265" s="45">
        <f t="shared" si="121"/>
        <v>83152.80526315789</v>
      </c>
      <c r="S265" s="45">
        <f t="shared" si="122"/>
        <v>82493.854999999996</v>
      </c>
      <c r="T265" s="45">
        <f t="shared" si="123"/>
        <v>78952.841860465123</v>
      </c>
      <c r="U265" s="45">
        <f t="shared" si="130"/>
        <v>93641.56</v>
      </c>
      <c r="V265" s="45">
        <f t="shared" si="102"/>
        <v>109198.75918367346</v>
      </c>
      <c r="W265" s="38">
        <f t="shared" si="103"/>
        <v>79196.487065463938</v>
      </c>
      <c r="Y265" s="26" t="s">
        <v>235</v>
      </c>
      <c r="Z265" s="24" t="s">
        <v>256</v>
      </c>
      <c r="AA265" s="46">
        <f t="shared" si="124"/>
        <v>7.7049442634196534</v>
      </c>
      <c r="AB265" s="45">
        <f t="shared" si="125"/>
        <v>22.114318108195658</v>
      </c>
      <c r="AC265" s="45">
        <f t="shared" si="126"/>
        <v>24.242800368267606</v>
      </c>
      <c r="AD265" s="45">
        <f t="shared" si="127"/>
        <v>24.05068658892128</v>
      </c>
      <c r="AE265" s="45">
        <f t="shared" si="128"/>
        <v>23.018321242118112</v>
      </c>
      <c r="AF265" s="45">
        <f t="shared" si="129"/>
        <v>27.300746355685131</v>
      </c>
      <c r="AG265" s="45">
        <f t="shared" si="104"/>
        <v>31.836372939846491</v>
      </c>
      <c r="AH265" s="38">
        <f t="shared" si="105"/>
        <v>23.089354829581325</v>
      </c>
      <c r="AI265" s="61">
        <f t="shared" si="106"/>
        <v>-0.27474920358522925</v>
      </c>
      <c r="AK265" s="26" t="s">
        <v>235</v>
      </c>
      <c r="AL265" s="24" t="s">
        <v>256</v>
      </c>
      <c r="AM265" s="46">
        <v>397</v>
      </c>
      <c r="AN265" s="45">
        <v>1061</v>
      </c>
      <c r="AO265" s="45">
        <v>1189</v>
      </c>
      <c r="AP265" s="45">
        <v>1256</v>
      </c>
      <c r="AQ265" s="45">
        <v>1240</v>
      </c>
      <c r="AR265" s="45">
        <v>1406</v>
      </c>
      <c r="AS265" s="45">
        <v>1643</v>
      </c>
      <c r="AT265" s="38">
        <v>1527</v>
      </c>
      <c r="AU265" s="61">
        <f t="shared" si="101"/>
        <v>-7.0602556299452224E-2</v>
      </c>
      <c r="AW265" s="26" t="s">
        <v>235</v>
      </c>
      <c r="AX265" s="24" t="s">
        <v>256</v>
      </c>
      <c r="AY265" s="46">
        <v>80</v>
      </c>
      <c r="AZ265" s="45">
        <v>120</v>
      </c>
      <c r="BA265" s="45">
        <v>128</v>
      </c>
      <c r="BB265" s="45">
        <v>145</v>
      </c>
      <c r="BC265" s="45">
        <v>145</v>
      </c>
      <c r="BD265" s="45">
        <v>147</v>
      </c>
      <c r="BE265" s="45">
        <v>148</v>
      </c>
      <c r="BF265" s="38">
        <v>141</v>
      </c>
      <c r="BG265" s="61">
        <f t="shared" si="107"/>
        <v>-4.7297297297297258E-2</v>
      </c>
    </row>
    <row r="266" spans="2:59" x14ac:dyDescent="0.2">
      <c r="B266" s="26" t="s">
        <v>235</v>
      </c>
      <c r="C266" s="24" t="s">
        <v>257</v>
      </c>
      <c r="D266" s="46">
        <v>5873765</v>
      </c>
      <c r="E266" s="45">
        <v>20914172</v>
      </c>
      <c r="F266" s="45">
        <v>23263928</v>
      </c>
      <c r="G266" s="45">
        <v>26183263</v>
      </c>
      <c r="H266" s="45">
        <v>26659009</v>
      </c>
      <c r="I266" s="45">
        <v>29811743</v>
      </c>
      <c r="J266" s="45">
        <v>33490068</v>
      </c>
      <c r="K266" s="44">
        <v>19090549</v>
      </c>
      <c r="L266" s="38">
        <v>16456669.126059392</v>
      </c>
      <c r="M266" s="61"/>
      <c r="N266" s="26" t="s">
        <v>235</v>
      </c>
      <c r="O266" s="24" t="s">
        <v>257</v>
      </c>
      <c r="P266" s="46">
        <f t="shared" si="120"/>
        <v>34551.558823529413</v>
      </c>
      <c r="Q266" s="45">
        <f t="shared" si="119"/>
        <v>116189.84444444445</v>
      </c>
      <c r="R266" s="45">
        <f t="shared" si="121"/>
        <v>122441.72631578948</v>
      </c>
      <c r="S266" s="45">
        <f t="shared" si="122"/>
        <v>130916.315</v>
      </c>
      <c r="T266" s="45">
        <f t="shared" si="123"/>
        <v>123995.39069767442</v>
      </c>
      <c r="U266" s="45">
        <f t="shared" si="130"/>
        <v>132496.63555555555</v>
      </c>
      <c r="V266" s="45">
        <f t="shared" si="102"/>
        <v>136694.15510204082</v>
      </c>
      <c r="W266" s="38">
        <f t="shared" si="103"/>
        <v>107559.92892849277</v>
      </c>
      <c r="Y266" s="26" t="s">
        <v>235</v>
      </c>
      <c r="Z266" s="24" t="s">
        <v>257</v>
      </c>
      <c r="AA266" s="46">
        <f t="shared" si="124"/>
        <v>10.073340764877379</v>
      </c>
      <c r="AB266" s="45">
        <f t="shared" si="125"/>
        <v>33.874590217039199</v>
      </c>
      <c r="AC266" s="45">
        <f t="shared" si="126"/>
        <v>35.697296301979442</v>
      </c>
      <c r="AD266" s="45">
        <f t="shared" si="127"/>
        <v>38.168021865889216</v>
      </c>
      <c r="AE266" s="45">
        <f t="shared" si="128"/>
        <v>36.150259678622277</v>
      </c>
      <c r="AF266" s="45">
        <f t="shared" si="129"/>
        <v>38.628756721736309</v>
      </c>
      <c r="AG266" s="45">
        <f t="shared" si="104"/>
        <v>39.852523353364674</v>
      </c>
      <c r="AH266" s="38">
        <f t="shared" si="105"/>
        <v>31.358579862534334</v>
      </c>
      <c r="AI266" s="61">
        <f t="shared" si="106"/>
        <v>-0.21313439592058381</v>
      </c>
      <c r="AK266" s="26" t="s">
        <v>235</v>
      </c>
      <c r="AL266" s="24" t="s">
        <v>257</v>
      </c>
      <c r="AM266" s="46">
        <v>484</v>
      </c>
      <c r="AN266" s="45">
        <v>1389</v>
      </c>
      <c r="AO266" s="45">
        <v>1656</v>
      </c>
      <c r="AP266" s="45">
        <v>1816</v>
      </c>
      <c r="AQ266" s="45">
        <v>1791</v>
      </c>
      <c r="AR266" s="45">
        <v>1911</v>
      </c>
      <c r="AS266" s="45">
        <v>2049</v>
      </c>
      <c r="AT266" s="38">
        <v>1758</v>
      </c>
      <c r="AU266" s="61">
        <f t="shared" ref="AU266:AU329" si="131">(AT266/AS266)-1</f>
        <v>-0.14202049780380677</v>
      </c>
      <c r="AW266" s="26" t="s">
        <v>235</v>
      </c>
      <c r="AX266" s="24" t="s">
        <v>257</v>
      </c>
      <c r="AY266" s="46">
        <v>85</v>
      </c>
      <c r="AZ266" s="45">
        <v>125</v>
      </c>
      <c r="BA266" s="45">
        <v>136</v>
      </c>
      <c r="BB266" s="45">
        <v>136</v>
      </c>
      <c r="BC266" s="45">
        <v>142</v>
      </c>
      <c r="BD266" s="45">
        <v>142</v>
      </c>
      <c r="BE266" s="45">
        <v>142</v>
      </c>
      <c r="BF266" s="38">
        <v>134</v>
      </c>
      <c r="BG266" s="61">
        <f t="shared" si="107"/>
        <v>-5.633802816901412E-2</v>
      </c>
    </row>
    <row r="267" spans="2:59" x14ac:dyDescent="0.2">
      <c r="B267" s="26" t="s">
        <v>235</v>
      </c>
      <c r="C267" s="24" t="s">
        <v>258</v>
      </c>
      <c r="D267" s="46">
        <v>6380088</v>
      </c>
      <c r="E267" s="45">
        <v>24015976</v>
      </c>
      <c r="F267" s="45">
        <v>25617077</v>
      </c>
      <c r="G267" s="45">
        <v>29332352</v>
      </c>
      <c r="H267" s="45">
        <v>30172694</v>
      </c>
      <c r="I267" s="45">
        <v>37346842</v>
      </c>
      <c r="J267" s="45">
        <v>41384920</v>
      </c>
      <c r="K267" s="44">
        <v>21797009</v>
      </c>
      <c r="L267" s="38">
        <v>18789724.960279495</v>
      </c>
      <c r="M267" s="61"/>
      <c r="N267" s="26" t="s">
        <v>235</v>
      </c>
      <c r="O267" s="24" t="s">
        <v>258</v>
      </c>
      <c r="P267" s="46">
        <f t="shared" si="120"/>
        <v>37529.929411764708</v>
      </c>
      <c r="Q267" s="45">
        <f t="shared" si="119"/>
        <v>133422.08888888889</v>
      </c>
      <c r="R267" s="45">
        <f t="shared" si="121"/>
        <v>134826.72105263159</v>
      </c>
      <c r="S267" s="45">
        <f t="shared" si="122"/>
        <v>146661.76000000001</v>
      </c>
      <c r="T267" s="45">
        <f t="shared" si="123"/>
        <v>140338.11162790697</v>
      </c>
      <c r="U267" s="45">
        <f t="shared" si="130"/>
        <v>165985.96444444446</v>
      </c>
      <c r="V267" s="45">
        <f t="shared" ref="V267:V320" si="132">(J267*2)/$I$3</f>
        <v>168918.04081632654</v>
      </c>
      <c r="W267" s="38">
        <f t="shared" ref="W267:W320" si="133">(L267*(1/0.3)/$J$3)</f>
        <v>122808.65987110781</v>
      </c>
      <c r="Y267" s="26" t="s">
        <v>235</v>
      </c>
      <c r="Z267" s="24" t="s">
        <v>258</v>
      </c>
      <c r="AA267" s="46">
        <f t="shared" si="124"/>
        <v>10.941670382438691</v>
      </c>
      <c r="AB267" s="45">
        <f t="shared" si="125"/>
        <v>38.89856818918043</v>
      </c>
      <c r="AC267" s="45">
        <f t="shared" si="126"/>
        <v>39.308081939542738</v>
      </c>
      <c r="AD267" s="45">
        <f t="shared" si="127"/>
        <v>42.758530612244904</v>
      </c>
      <c r="AE267" s="45">
        <f t="shared" si="128"/>
        <v>40.914901349244012</v>
      </c>
      <c r="AF267" s="45">
        <f t="shared" si="129"/>
        <v>48.392409459021707</v>
      </c>
      <c r="AG267" s="45">
        <f t="shared" ref="AG267:AG320" si="134">V267/$C$5/2</f>
        <v>49.247242220503367</v>
      </c>
      <c r="AH267" s="38">
        <f t="shared" ref="AH267:AH320" si="135">W267/$C$5/2</f>
        <v>35.804274014900237</v>
      </c>
      <c r="AI267" s="61">
        <f t="shared" ref="AI267:AI320" si="136">(AH267/AG267)-1</f>
        <v>-0.27296895418859302</v>
      </c>
      <c r="AK267" s="26" t="s">
        <v>235</v>
      </c>
      <c r="AL267" s="24" t="s">
        <v>258</v>
      </c>
      <c r="AM267" s="46">
        <v>754</v>
      </c>
      <c r="AN267" s="45">
        <v>2223</v>
      </c>
      <c r="AO267" s="45">
        <v>2301</v>
      </c>
      <c r="AP267" s="45">
        <v>2418</v>
      </c>
      <c r="AQ267" s="45">
        <v>2531</v>
      </c>
      <c r="AR267" s="45">
        <v>2993</v>
      </c>
      <c r="AS267" s="45">
        <v>3248</v>
      </c>
      <c r="AT267" s="38">
        <v>2693</v>
      </c>
      <c r="AU267" s="61">
        <f t="shared" si="131"/>
        <v>-0.17087438423645318</v>
      </c>
      <c r="AW267" s="26" t="s">
        <v>235</v>
      </c>
      <c r="AX267" s="24" t="s">
        <v>258</v>
      </c>
      <c r="AY267" s="46">
        <v>63</v>
      </c>
      <c r="AZ267" s="45">
        <v>105</v>
      </c>
      <c r="BA267" s="45">
        <v>118</v>
      </c>
      <c r="BB267" s="45">
        <v>123</v>
      </c>
      <c r="BC267" s="45">
        <v>125</v>
      </c>
      <c r="BD267" s="45">
        <v>137</v>
      </c>
      <c r="BE267" s="45">
        <v>134</v>
      </c>
      <c r="BF267" s="38">
        <v>118</v>
      </c>
      <c r="BG267" s="61">
        <f t="shared" ref="BG267:BG320" si="137">(BF267/BE267)-1</f>
        <v>-0.11940298507462688</v>
      </c>
    </row>
    <row r="268" spans="2:59" x14ac:dyDescent="0.2">
      <c r="B268" s="26" t="s">
        <v>235</v>
      </c>
      <c r="C268" s="24" t="s">
        <v>259</v>
      </c>
      <c r="D268" s="46">
        <v>14538406</v>
      </c>
      <c r="E268" s="45">
        <v>53586040</v>
      </c>
      <c r="F268" s="45">
        <v>50408087</v>
      </c>
      <c r="G268" s="45">
        <v>51861891</v>
      </c>
      <c r="H268" s="45">
        <v>55381094</v>
      </c>
      <c r="I268" s="45">
        <v>59164897</v>
      </c>
      <c r="J268" s="45">
        <v>67753243</v>
      </c>
      <c r="K268" s="44">
        <v>41480687</v>
      </c>
      <c r="L268" s="38">
        <v>35757690.419517696</v>
      </c>
      <c r="M268" s="61"/>
      <c r="N268" s="26" t="s">
        <v>235</v>
      </c>
      <c r="O268" s="24" t="s">
        <v>259</v>
      </c>
      <c r="P268" s="46">
        <f t="shared" si="120"/>
        <v>85520.035294117653</v>
      </c>
      <c r="Q268" s="45">
        <f t="shared" si="119"/>
        <v>297700.22222222225</v>
      </c>
      <c r="R268" s="45">
        <f t="shared" si="121"/>
        <v>265305.72105263156</v>
      </c>
      <c r="S268" s="45">
        <f t="shared" si="122"/>
        <v>259309.45499999999</v>
      </c>
      <c r="T268" s="45">
        <f t="shared" si="123"/>
        <v>257586.48372093023</v>
      </c>
      <c r="U268" s="45">
        <f t="shared" si="130"/>
        <v>262955.09777777776</v>
      </c>
      <c r="V268" s="45">
        <f t="shared" si="132"/>
        <v>276543.84897959186</v>
      </c>
      <c r="W268" s="38">
        <f t="shared" si="133"/>
        <v>233710.39489880847</v>
      </c>
      <c r="Y268" s="26" t="s">
        <v>235</v>
      </c>
      <c r="Z268" s="24" t="s">
        <v>259</v>
      </c>
      <c r="AA268" s="46">
        <f t="shared" si="124"/>
        <v>24.932954896244215</v>
      </c>
      <c r="AB268" s="45">
        <f t="shared" si="125"/>
        <v>86.793067703271788</v>
      </c>
      <c r="AC268" s="45">
        <f t="shared" si="126"/>
        <v>77.348606720883836</v>
      </c>
      <c r="AD268" s="45">
        <f t="shared" si="127"/>
        <v>75.600424198250721</v>
      </c>
      <c r="AE268" s="45">
        <f t="shared" si="128"/>
        <v>75.098100210183745</v>
      </c>
      <c r="AF268" s="45">
        <f t="shared" si="129"/>
        <v>76.6632938127632</v>
      </c>
      <c r="AG268" s="45">
        <f t="shared" si="134"/>
        <v>80.625028857023864</v>
      </c>
      <c r="AH268" s="38">
        <f t="shared" si="135"/>
        <v>68.137141369915014</v>
      </c>
      <c r="AI268" s="61">
        <f t="shared" si="136"/>
        <v>-0.1548884715347415</v>
      </c>
      <c r="AK268" s="26" t="s">
        <v>235</v>
      </c>
      <c r="AL268" s="24" t="s">
        <v>259</v>
      </c>
      <c r="AM268" s="46">
        <v>1290</v>
      </c>
      <c r="AN268" s="45">
        <v>3907</v>
      </c>
      <c r="AO268" s="45">
        <v>4001</v>
      </c>
      <c r="AP268" s="45">
        <v>4294</v>
      </c>
      <c r="AQ268" s="45">
        <v>4291</v>
      </c>
      <c r="AR268" s="45">
        <v>4568</v>
      </c>
      <c r="AS268" s="45">
        <v>4843</v>
      </c>
      <c r="AT268" s="38">
        <v>4457</v>
      </c>
      <c r="AU268" s="61">
        <f t="shared" si="131"/>
        <v>-7.9702663638240745E-2</v>
      </c>
      <c r="AW268" s="26" t="s">
        <v>235</v>
      </c>
      <c r="AX268" s="24" t="s">
        <v>259</v>
      </c>
      <c r="AY268" s="46">
        <v>207</v>
      </c>
      <c r="AZ268" s="45">
        <v>305</v>
      </c>
      <c r="BA268" s="45">
        <v>320</v>
      </c>
      <c r="BB268" s="45">
        <v>330</v>
      </c>
      <c r="BC268" s="45">
        <v>336</v>
      </c>
      <c r="BD268" s="45">
        <v>338</v>
      </c>
      <c r="BE268" s="45">
        <v>337</v>
      </c>
      <c r="BF268" s="38">
        <v>320</v>
      </c>
      <c r="BG268" s="61">
        <f t="shared" si="137"/>
        <v>-5.0445103857566731E-2</v>
      </c>
    </row>
    <row r="269" spans="2:59" x14ac:dyDescent="0.2">
      <c r="B269" s="26" t="s">
        <v>235</v>
      </c>
      <c r="C269" s="24" t="s">
        <v>260</v>
      </c>
      <c r="D269" s="46">
        <v>2370265</v>
      </c>
      <c r="E269" s="45">
        <v>12486228</v>
      </c>
      <c r="F269" s="45">
        <v>11676074</v>
      </c>
      <c r="G269" s="45">
        <v>13601201</v>
      </c>
      <c r="H269" s="45">
        <v>13373329</v>
      </c>
      <c r="I269" s="45">
        <v>13959745</v>
      </c>
      <c r="J269" s="45">
        <v>17106619</v>
      </c>
      <c r="K269" s="44">
        <v>9903847</v>
      </c>
      <c r="L269" s="38">
        <v>8537435.6260847151</v>
      </c>
      <c r="M269" s="61"/>
      <c r="N269" s="26" t="s">
        <v>235</v>
      </c>
      <c r="O269" s="24" t="s">
        <v>260</v>
      </c>
      <c r="P269" s="46">
        <f t="shared" si="120"/>
        <v>13942.735294117647</v>
      </c>
      <c r="Q269" s="45">
        <f t="shared" si="119"/>
        <v>69367.933333333334</v>
      </c>
      <c r="R269" s="45">
        <f t="shared" si="121"/>
        <v>61453.021052631579</v>
      </c>
      <c r="S269" s="45">
        <f t="shared" si="122"/>
        <v>68006.005000000005</v>
      </c>
      <c r="T269" s="45">
        <f t="shared" si="123"/>
        <v>62201.530232558136</v>
      </c>
      <c r="U269" s="45">
        <f t="shared" si="130"/>
        <v>62043.311111111114</v>
      </c>
      <c r="V269" s="45">
        <f t="shared" si="132"/>
        <v>69822.934693877556</v>
      </c>
      <c r="W269" s="38">
        <f t="shared" si="133"/>
        <v>55800.232850226901</v>
      </c>
      <c r="Y269" s="26" t="s">
        <v>235</v>
      </c>
      <c r="Z269" s="24" t="s">
        <v>260</v>
      </c>
      <c r="AA269" s="46">
        <f t="shared" si="124"/>
        <v>4.0649374035328414</v>
      </c>
      <c r="AB269" s="45">
        <f t="shared" si="125"/>
        <v>20.223887269193391</v>
      </c>
      <c r="AC269" s="45">
        <f t="shared" si="126"/>
        <v>17.916332668405708</v>
      </c>
      <c r="AD269" s="45">
        <f t="shared" si="127"/>
        <v>19.82682361516035</v>
      </c>
      <c r="AE269" s="45">
        <f t="shared" si="128"/>
        <v>18.134556919113159</v>
      </c>
      <c r="AF269" s="45">
        <f t="shared" si="129"/>
        <v>18.08842889536767</v>
      </c>
      <c r="AG269" s="45">
        <f t="shared" si="134"/>
        <v>20.356540727078006</v>
      </c>
      <c r="AH269" s="38">
        <f t="shared" si="135"/>
        <v>16.26828946070755</v>
      </c>
      <c r="AI269" s="61">
        <f t="shared" si="136"/>
        <v>-0.20083231827951575</v>
      </c>
      <c r="AK269" s="26" t="s">
        <v>235</v>
      </c>
      <c r="AL269" s="24" t="s">
        <v>260</v>
      </c>
      <c r="AM269" s="46">
        <v>220</v>
      </c>
      <c r="AN269" s="45">
        <v>820</v>
      </c>
      <c r="AO269" s="45">
        <v>869</v>
      </c>
      <c r="AP269" s="45">
        <v>902</v>
      </c>
      <c r="AQ269" s="45">
        <v>933</v>
      </c>
      <c r="AR269" s="45">
        <v>1011</v>
      </c>
      <c r="AS269" s="45">
        <v>1105</v>
      </c>
      <c r="AT269" s="38">
        <v>1003</v>
      </c>
      <c r="AU269" s="61">
        <f t="shared" si="131"/>
        <v>-9.2307692307692313E-2</v>
      </c>
      <c r="AW269" s="26" t="s">
        <v>235</v>
      </c>
      <c r="AX269" s="24" t="s">
        <v>260</v>
      </c>
      <c r="AY269" s="46">
        <v>48</v>
      </c>
      <c r="AZ269" s="45">
        <v>83</v>
      </c>
      <c r="BA269" s="45">
        <v>79</v>
      </c>
      <c r="BB269" s="45">
        <v>83</v>
      </c>
      <c r="BC269" s="45">
        <v>89</v>
      </c>
      <c r="BD269" s="45">
        <v>91</v>
      </c>
      <c r="BE269" s="45">
        <v>86</v>
      </c>
      <c r="BF269" s="38">
        <v>78</v>
      </c>
      <c r="BG269" s="61">
        <f t="shared" si="137"/>
        <v>-9.3023255813953543E-2</v>
      </c>
    </row>
    <row r="270" spans="2:59" x14ac:dyDescent="0.2">
      <c r="B270" s="26" t="s">
        <v>235</v>
      </c>
      <c r="C270" s="24" t="s">
        <v>261</v>
      </c>
      <c r="D270" s="46">
        <v>3452645</v>
      </c>
      <c r="E270" s="45">
        <v>12150831</v>
      </c>
      <c r="F270" s="45">
        <v>13131318</v>
      </c>
      <c r="G270" s="45">
        <v>15179949</v>
      </c>
      <c r="H270" s="45">
        <v>15273442</v>
      </c>
      <c r="I270" s="45">
        <v>17008644</v>
      </c>
      <c r="J270" s="45">
        <v>21399458</v>
      </c>
      <c r="K270" s="44">
        <v>12217768</v>
      </c>
      <c r="L270" s="38">
        <v>10532110.178442558</v>
      </c>
      <c r="M270" s="61"/>
      <c r="N270" s="26" t="s">
        <v>235</v>
      </c>
      <c r="O270" s="24" t="s">
        <v>261</v>
      </c>
      <c r="P270" s="46">
        <f t="shared" si="120"/>
        <v>20309.676470588234</v>
      </c>
      <c r="Q270" s="45">
        <f t="shared" si="119"/>
        <v>67504.616666666669</v>
      </c>
      <c r="R270" s="45">
        <f t="shared" si="121"/>
        <v>69112.2</v>
      </c>
      <c r="S270" s="45">
        <f t="shared" si="122"/>
        <v>75899.744999999995</v>
      </c>
      <c r="T270" s="45">
        <f t="shared" si="123"/>
        <v>71039.265116279072</v>
      </c>
      <c r="U270" s="45">
        <f t="shared" si="130"/>
        <v>75593.973333333328</v>
      </c>
      <c r="V270" s="45">
        <f t="shared" si="132"/>
        <v>87344.726530612243</v>
      </c>
      <c r="W270" s="38">
        <f t="shared" si="133"/>
        <v>68837.321427729141</v>
      </c>
      <c r="Y270" s="26" t="s">
        <v>235</v>
      </c>
      <c r="Z270" s="24" t="s">
        <v>261</v>
      </c>
      <c r="AA270" s="46">
        <f t="shared" si="124"/>
        <v>5.9211884753901556</v>
      </c>
      <c r="AB270" s="45">
        <f t="shared" si="125"/>
        <v>19.680646258503401</v>
      </c>
      <c r="AC270" s="45">
        <f t="shared" si="126"/>
        <v>20.14932944606414</v>
      </c>
      <c r="AD270" s="45">
        <f t="shared" si="127"/>
        <v>22.1282055393586</v>
      </c>
      <c r="AE270" s="45">
        <f t="shared" si="128"/>
        <v>20.711156010576989</v>
      </c>
      <c r="AF270" s="45">
        <f t="shared" si="129"/>
        <v>22.039059280855199</v>
      </c>
      <c r="AG270" s="45">
        <f t="shared" si="134"/>
        <v>25.464934848574998</v>
      </c>
      <c r="AH270" s="38">
        <f t="shared" si="135"/>
        <v>20.06918992062074</v>
      </c>
      <c r="AI270" s="61">
        <f t="shared" si="136"/>
        <v>-0.2118892100073918</v>
      </c>
      <c r="AK270" s="26" t="s">
        <v>235</v>
      </c>
      <c r="AL270" s="24" t="s">
        <v>261</v>
      </c>
      <c r="AM270" s="46">
        <v>308</v>
      </c>
      <c r="AN270" s="45">
        <v>927</v>
      </c>
      <c r="AO270" s="45">
        <v>961</v>
      </c>
      <c r="AP270" s="45">
        <v>1078</v>
      </c>
      <c r="AQ270" s="45">
        <v>1087</v>
      </c>
      <c r="AR270" s="45">
        <v>1183</v>
      </c>
      <c r="AS270" s="45">
        <v>1366</v>
      </c>
      <c r="AT270" s="38">
        <v>1223</v>
      </c>
      <c r="AU270" s="61">
        <f t="shared" si="131"/>
        <v>-0.10468521229868233</v>
      </c>
      <c r="AW270" s="26" t="s">
        <v>235</v>
      </c>
      <c r="AX270" s="24" t="s">
        <v>261</v>
      </c>
      <c r="AY270" s="46">
        <v>69</v>
      </c>
      <c r="AZ270" s="45">
        <v>117</v>
      </c>
      <c r="BA270" s="45">
        <v>116</v>
      </c>
      <c r="BB270" s="45">
        <v>125</v>
      </c>
      <c r="BC270" s="45">
        <v>122</v>
      </c>
      <c r="BD270" s="45">
        <v>126</v>
      </c>
      <c r="BE270" s="45">
        <v>118</v>
      </c>
      <c r="BF270" s="38">
        <v>114</v>
      </c>
      <c r="BG270" s="61">
        <f t="shared" si="137"/>
        <v>-3.3898305084745783E-2</v>
      </c>
    </row>
    <row r="271" spans="2:59" x14ac:dyDescent="0.2">
      <c r="B271" s="26" t="s">
        <v>235</v>
      </c>
      <c r="C271" s="24" t="s">
        <v>262</v>
      </c>
      <c r="D271" s="46">
        <v>28568515</v>
      </c>
      <c r="E271" s="45">
        <v>104157172</v>
      </c>
      <c r="F271" s="45">
        <v>100684162</v>
      </c>
      <c r="G271" s="45">
        <v>107438990</v>
      </c>
      <c r="H271" s="45">
        <v>113072110</v>
      </c>
      <c r="I271" s="45">
        <v>132239984</v>
      </c>
      <c r="J271" s="45">
        <v>159839197</v>
      </c>
      <c r="K271" s="44">
        <v>89762005</v>
      </c>
      <c r="L271" s="38">
        <v>77377744.158991382</v>
      </c>
      <c r="M271" s="61"/>
      <c r="N271" s="26" t="s">
        <v>235</v>
      </c>
      <c r="O271" s="24" t="s">
        <v>262</v>
      </c>
      <c r="P271" s="46">
        <f t="shared" si="120"/>
        <v>168050.08823529413</v>
      </c>
      <c r="Q271" s="45">
        <f t="shared" si="119"/>
        <v>578650.95555555553</v>
      </c>
      <c r="R271" s="45">
        <f t="shared" si="121"/>
        <v>529916.64210526319</v>
      </c>
      <c r="S271" s="45">
        <f t="shared" si="122"/>
        <v>537194.94999999995</v>
      </c>
      <c r="T271" s="45">
        <f t="shared" si="123"/>
        <v>525916.79069767438</v>
      </c>
      <c r="U271" s="45">
        <f t="shared" si="130"/>
        <v>587733.26222222217</v>
      </c>
      <c r="V271" s="45">
        <f t="shared" si="132"/>
        <v>652404.88571428566</v>
      </c>
      <c r="W271" s="38">
        <f t="shared" si="133"/>
        <v>505736.88992804824</v>
      </c>
      <c r="Y271" s="26" t="s">
        <v>235</v>
      </c>
      <c r="Z271" s="24" t="s">
        <v>262</v>
      </c>
      <c r="AA271" s="46">
        <f t="shared" si="124"/>
        <v>48.994194820785459</v>
      </c>
      <c r="AB271" s="45">
        <f t="shared" si="125"/>
        <v>168.70290249433106</v>
      </c>
      <c r="AC271" s="45">
        <f t="shared" si="126"/>
        <v>154.49464784410006</v>
      </c>
      <c r="AD271" s="45">
        <f t="shared" si="127"/>
        <v>156.61660349854225</v>
      </c>
      <c r="AE271" s="45">
        <f t="shared" si="128"/>
        <v>153.32851040748525</v>
      </c>
      <c r="AF271" s="45">
        <f t="shared" si="129"/>
        <v>171.35080531260121</v>
      </c>
      <c r="AG271" s="45">
        <f t="shared" si="134"/>
        <v>190.20550603915035</v>
      </c>
      <c r="AH271" s="38">
        <f t="shared" si="135"/>
        <v>147.44515741342514</v>
      </c>
      <c r="AI271" s="61">
        <f t="shared" si="136"/>
        <v>-0.22481130812755634</v>
      </c>
      <c r="AK271" s="26" t="s">
        <v>235</v>
      </c>
      <c r="AL271" s="24" t="s">
        <v>262</v>
      </c>
      <c r="AM271" s="46">
        <v>2064</v>
      </c>
      <c r="AN271" s="45">
        <v>5940</v>
      </c>
      <c r="AO271" s="45">
        <v>6105</v>
      </c>
      <c r="AP271" s="45">
        <v>6698</v>
      </c>
      <c r="AQ271" s="45">
        <v>7059</v>
      </c>
      <c r="AR271" s="45">
        <v>7740</v>
      </c>
      <c r="AS271" s="45">
        <v>8361</v>
      </c>
      <c r="AT271" s="38">
        <v>7599</v>
      </c>
      <c r="AU271" s="61">
        <f t="shared" si="131"/>
        <v>-9.1137423753139601E-2</v>
      </c>
      <c r="AW271" s="26" t="s">
        <v>235</v>
      </c>
      <c r="AX271" s="24" t="s">
        <v>262</v>
      </c>
      <c r="AY271" s="46">
        <v>211</v>
      </c>
      <c r="AZ271" s="45">
        <v>337</v>
      </c>
      <c r="BA271" s="45">
        <v>366</v>
      </c>
      <c r="BB271" s="45">
        <v>384</v>
      </c>
      <c r="BC271" s="45">
        <v>398</v>
      </c>
      <c r="BD271" s="45">
        <v>387</v>
      </c>
      <c r="BE271" s="45">
        <v>400</v>
      </c>
      <c r="BF271" s="38">
        <v>353</v>
      </c>
      <c r="BG271" s="61">
        <f t="shared" si="137"/>
        <v>-0.11750000000000005</v>
      </c>
    </row>
    <row r="272" spans="2:59" x14ac:dyDescent="0.2">
      <c r="B272" s="26" t="s">
        <v>235</v>
      </c>
      <c r="C272" s="24" t="s">
        <v>263</v>
      </c>
      <c r="D272" s="46">
        <v>5519692</v>
      </c>
      <c r="E272" s="45">
        <v>20407278</v>
      </c>
      <c r="F272" s="45">
        <v>20975782</v>
      </c>
      <c r="G272" s="45">
        <v>26069875</v>
      </c>
      <c r="H272" s="45">
        <v>26149874</v>
      </c>
      <c r="I272" s="45">
        <v>31176233</v>
      </c>
      <c r="J272" s="45">
        <v>32003544</v>
      </c>
      <c r="K272" s="44">
        <v>18990277</v>
      </c>
      <c r="L272" s="38">
        <v>16370231.427143127</v>
      </c>
      <c r="M272" s="61"/>
      <c r="N272" s="26" t="s">
        <v>235</v>
      </c>
      <c r="O272" s="24" t="s">
        <v>263</v>
      </c>
      <c r="P272" s="46">
        <f t="shared" si="120"/>
        <v>32468.776470588236</v>
      </c>
      <c r="Q272" s="45">
        <f t="shared" ref="Q272:Q306" si="138">(E272*2)/$D$3</f>
        <v>113373.76666666666</v>
      </c>
      <c r="R272" s="45">
        <f t="shared" si="121"/>
        <v>110398.85263157895</v>
      </c>
      <c r="S272" s="45">
        <f t="shared" si="122"/>
        <v>130349.375</v>
      </c>
      <c r="T272" s="45">
        <f t="shared" si="123"/>
        <v>121627.32093023256</v>
      </c>
      <c r="U272" s="45">
        <f t="shared" si="130"/>
        <v>138561.03555555554</v>
      </c>
      <c r="V272" s="45">
        <f t="shared" si="132"/>
        <v>130626.71020408164</v>
      </c>
      <c r="W272" s="38">
        <f t="shared" si="133"/>
        <v>106994.97664799431</v>
      </c>
      <c r="Y272" s="26" t="s">
        <v>235</v>
      </c>
      <c r="Z272" s="24" t="s">
        <v>263</v>
      </c>
      <c r="AA272" s="46">
        <f t="shared" si="124"/>
        <v>9.4661155890927802</v>
      </c>
      <c r="AB272" s="45">
        <f t="shared" si="125"/>
        <v>33.053576287657918</v>
      </c>
      <c r="AC272" s="45">
        <f t="shared" si="126"/>
        <v>32.186254411539053</v>
      </c>
      <c r="AD272" s="45">
        <f t="shared" si="127"/>
        <v>38.002733236151606</v>
      </c>
      <c r="AE272" s="45">
        <f t="shared" si="128"/>
        <v>35.459860329513866</v>
      </c>
      <c r="AF272" s="45">
        <f t="shared" si="129"/>
        <v>40.39680336896663</v>
      </c>
      <c r="AG272" s="45">
        <f t="shared" si="134"/>
        <v>38.083588980781819</v>
      </c>
      <c r="AH272" s="38">
        <f t="shared" si="135"/>
        <v>31.193870742855484</v>
      </c>
      <c r="AI272" s="61">
        <f t="shared" si="136"/>
        <v>-0.18091042420931247</v>
      </c>
      <c r="AK272" s="26" t="s">
        <v>235</v>
      </c>
      <c r="AL272" s="24" t="s">
        <v>263</v>
      </c>
      <c r="AM272" s="46">
        <v>411</v>
      </c>
      <c r="AN272" s="45">
        <v>1456</v>
      </c>
      <c r="AO272" s="45">
        <v>1563</v>
      </c>
      <c r="AP272" s="45">
        <v>1899</v>
      </c>
      <c r="AQ272" s="45">
        <v>2003</v>
      </c>
      <c r="AR272" s="45">
        <v>2182</v>
      </c>
      <c r="AS272" s="45">
        <v>2257</v>
      </c>
      <c r="AT272" s="38">
        <v>1904</v>
      </c>
      <c r="AU272" s="61">
        <f t="shared" si="131"/>
        <v>-0.15640230394328758</v>
      </c>
      <c r="AW272" s="26" t="s">
        <v>235</v>
      </c>
      <c r="AX272" s="24" t="s">
        <v>263</v>
      </c>
      <c r="AY272" s="46">
        <v>146</v>
      </c>
      <c r="AZ272" s="45">
        <v>231</v>
      </c>
      <c r="BA272" s="45">
        <v>239</v>
      </c>
      <c r="BB272" s="45">
        <v>260</v>
      </c>
      <c r="BC272" s="45">
        <v>276</v>
      </c>
      <c r="BD272" s="45">
        <v>281</v>
      </c>
      <c r="BE272" s="45">
        <v>292</v>
      </c>
      <c r="BF272" s="38">
        <v>253</v>
      </c>
      <c r="BG272" s="61">
        <f t="shared" si="137"/>
        <v>-0.13356164383561642</v>
      </c>
    </row>
    <row r="273" spans="2:59" x14ac:dyDescent="0.2">
      <c r="B273" s="26" t="s">
        <v>235</v>
      </c>
      <c r="C273" s="24" t="s">
        <v>264</v>
      </c>
      <c r="D273" s="46">
        <v>18347827</v>
      </c>
      <c r="E273" s="45">
        <v>68298226</v>
      </c>
      <c r="F273" s="45">
        <v>64371524</v>
      </c>
      <c r="G273" s="45">
        <v>69536280</v>
      </c>
      <c r="H273" s="45">
        <v>71613103</v>
      </c>
      <c r="I273" s="45">
        <v>87054389</v>
      </c>
      <c r="J273" s="45">
        <v>101061467</v>
      </c>
      <c r="K273" s="44">
        <v>57278075</v>
      </c>
      <c r="L273" s="38">
        <v>49375548.52155453</v>
      </c>
      <c r="M273" s="61"/>
      <c r="N273" s="26" t="s">
        <v>235</v>
      </c>
      <c r="O273" s="24" t="s">
        <v>264</v>
      </c>
      <c r="P273" s="46">
        <f t="shared" si="120"/>
        <v>107928.39411764705</v>
      </c>
      <c r="Q273" s="45">
        <f t="shared" si="138"/>
        <v>379434.58888888889</v>
      </c>
      <c r="R273" s="45">
        <f t="shared" si="121"/>
        <v>338797.49473684211</v>
      </c>
      <c r="S273" s="45">
        <f t="shared" si="122"/>
        <v>347681.4</v>
      </c>
      <c r="T273" s="45">
        <f t="shared" si="123"/>
        <v>333084.2</v>
      </c>
      <c r="U273" s="45">
        <f t="shared" si="130"/>
        <v>386908.39555555553</v>
      </c>
      <c r="V273" s="45">
        <f t="shared" si="132"/>
        <v>412495.78367346938</v>
      </c>
      <c r="W273" s="38">
        <f t="shared" si="133"/>
        <v>322716.00340885314</v>
      </c>
      <c r="Y273" s="26" t="s">
        <v>235</v>
      </c>
      <c r="Z273" s="24" t="s">
        <v>264</v>
      </c>
      <c r="AA273" s="46">
        <f t="shared" si="124"/>
        <v>31.466004115932087</v>
      </c>
      <c r="AB273" s="45">
        <f t="shared" si="125"/>
        <v>110.62232912212504</v>
      </c>
      <c r="AC273" s="45">
        <f t="shared" si="126"/>
        <v>98.77477980665951</v>
      </c>
      <c r="AD273" s="45">
        <f t="shared" si="127"/>
        <v>101.36483965014578</v>
      </c>
      <c r="AE273" s="45">
        <f t="shared" si="128"/>
        <v>97.109096209912536</v>
      </c>
      <c r="AF273" s="45">
        <f t="shared" si="129"/>
        <v>112.80128150307742</v>
      </c>
      <c r="AG273" s="45">
        <f t="shared" si="134"/>
        <v>120.26116142083656</v>
      </c>
      <c r="AH273" s="38">
        <f t="shared" si="135"/>
        <v>94.086298369928031</v>
      </c>
      <c r="AI273" s="61">
        <f t="shared" si="136"/>
        <v>-0.21765017684565158</v>
      </c>
      <c r="AK273" s="26" t="s">
        <v>235</v>
      </c>
      <c r="AL273" s="24" t="s">
        <v>264</v>
      </c>
      <c r="AM273" s="46">
        <v>1162</v>
      </c>
      <c r="AN273" s="45">
        <v>3677</v>
      </c>
      <c r="AO273" s="45">
        <v>3638</v>
      </c>
      <c r="AP273" s="45">
        <v>3928</v>
      </c>
      <c r="AQ273" s="45">
        <v>4175</v>
      </c>
      <c r="AR273" s="45">
        <v>4641</v>
      </c>
      <c r="AS273" s="45">
        <v>5096</v>
      </c>
      <c r="AT273" s="38">
        <v>4369</v>
      </c>
      <c r="AU273" s="61">
        <f t="shared" si="131"/>
        <v>-0.14266091051805341</v>
      </c>
      <c r="AW273" s="26" t="s">
        <v>235</v>
      </c>
      <c r="AX273" s="24" t="s">
        <v>264</v>
      </c>
      <c r="AY273" s="46">
        <v>108</v>
      </c>
      <c r="AZ273" s="45">
        <v>175</v>
      </c>
      <c r="BA273" s="45">
        <v>177</v>
      </c>
      <c r="BB273" s="45">
        <v>191</v>
      </c>
      <c r="BC273" s="45">
        <v>190</v>
      </c>
      <c r="BD273" s="45">
        <v>205</v>
      </c>
      <c r="BE273" s="45">
        <v>225</v>
      </c>
      <c r="BF273" s="38">
        <v>200</v>
      </c>
      <c r="BG273" s="61">
        <f t="shared" si="137"/>
        <v>-0.11111111111111116</v>
      </c>
    </row>
    <row r="274" spans="2:59" x14ac:dyDescent="0.2">
      <c r="B274" s="26" t="s">
        <v>235</v>
      </c>
      <c r="C274" s="24" t="s">
        <v>265</v>
      </c>
      <c r="D274" s="46">
        <v>7108922</v>
      </c>
      <c r="E274" s="45">
        <v>27406100</v>
      </c>
      <c r="F274" s="45">
        <v>27405566</v>
      </c>
      <c r="G274" s="45">
        <v>30087417</v>
      </c>
      <c r="H274" s="45">
        <v>30334207</v>
      </c>
      <c r="I274" s="45">
        <v>32873605</v>
      </c>
      <c r="J274" s="45">
        <v>37818961</v>
      </c>
      <c r="K274" s="44">
        <v>21691670</v>
      </c>
      <c r="L274" s="38">
        <v>18698919.343894653</v>
      </c>
      <c r="M274" s="61"/>
      <c r="N274" s="26" t="s">
        <v>235</v>
      </c>
      <c r="O274" s="24" t="s">
        <v>265</v>
      </c>
      <c r="P274" s="46">
        <f t="shared" si="120"/>
        <v>41817.188235294117</v>
      </c>
      <c r="Q274" s="45">
        <f t="shared" si="138"/>
        <v>152256.11111111112</v>
      </c>
      <c r="R274" s="45">
        <f t="shared" si="121"/>
        <v>144239.82105263157</v>
      </c>
      <c r="S274" s="45">
        <f t="shared" si="122"/>
        <v>150437.08499999999</v>
      </c>
      <c r="T274" s="45">
        <f t="shared" si="123"/>
        <v>141089.33488372093</v>
      </c>
      <c r="U274" s="45">
        <f t="shared" si="130"/>
        <v>146104.91111111111</v>
      </c>
      <c r="V274" s="45">
        <f t="shared" si="132"/>
        <v>154363.10612244898</v>
      </c>
      <c r="W274" s="38">
        <f t="shared" si="133"/>
        <v>122215.15911042258</v>
      </c>
      <c r="Y274" s="26" t="s">
        <v>235</v>
      </c>
      <c r="Z274" s="24" t="s">
        <v>265</v>
      </c>
      <c r="AA274" s="46">
        <f t="shared" si="124"/>
        <v>12.191600068598868</v>
      </c>
      <c r="AB274" s="45">
        <f t="shared" si="125"/>
        <v>44.38953676708779</v>
      </c>
      <c r="AC274" s="45">
        <f t="shared" si="126"/>
        <v>42.052425962866344</v>
      </c>
      <c r="AD274" s="45">
        <f t="shared" si="127"/>
        <v>43.859208454810492</v>
      </c>
      <c r="AE274" s="45">
        <f t="shared" si="128"/>
        <v>41.133916875720388</v>
      </c>
      <c r="AF274" s="45">
        <f t="shared" si="129"/>
        <v>42.596183997408488</v>
      </c>
      <c r="AG274" s="45">
        <f t="shared" si="134"/>
        <v>45.003821026953055</v>
      </c>
      <c r="AH274" s="38">
        <f t="shared" si="135"/>
        <v>35.63124172315527</v>
      </c>
      <c r="AI274" s="61">
        <f t="shared" si="136"/>
        <v>-0.20826185621404214</v>
      </c>
      <c r="AK274" s="26" t="s">
        <v>235</v>
      </c>
      <c r="AL274" s="24" t="s">
        <v>265</v>
      </c>
      <c r="AM274" s="46">
        <v>647</v>
      </c>
      <c r="AN274" s="45">
        <v>1913</v>
      </c>
      <c r="AO274" s="45">
        <v>2121</v>
      </c>
      <c r="AP274" s="45">
        <v>2300</v>
      </c>
      <c r="AQ274" s="45">
        <v>2273</v>
      </c>
      <c r="AR274" s="45">
        <v>2442</v>
      </c>
      <c r="AS274" s="45">
        <v>2597</v>
      </c>
      <c r="AT274" s="38">
        <v>2215</v>
      </c>
      <c r="AU274" s="61">
        <f t="shared" si="131"/>
        <v>-0.14709279938390452</v>
      </c>
      <c r="AW274" s="26" t="s">
        <v>235</v>
      </c>
      <c r="AX274" s="24" t="s">
        <v>265</v>
      </c>
      <c r="AY274" s="46">
        <v>65</v>
      </c>
      <c r="AZ274" s="45">
        <v>93</v>
      </c>
      <c r="BA274" s="45">
        <v>103</v>
      </c>
      <c r="BB274" s="45">
        <v>113</v>
      </c>
      <c r="BC274" s="45">
        <v>122</v>
      </c>
      <c r="BD274" s="45">
        <v>122</v>
      </c>
      <c r="BE274" s="45">
        <v>120</v>
      </c>
      <c r="BF274" s="38">
        <v>102</v>
      </c>
      <c r="BG274" s="61">
        <f t="shared" si="137"/>
        <v>-0.15000000000000002</v>
      </c>
    </row>
    <row r="275" spans="2:59" x14ac:dyDescent="0.2">
      <c r="B275" s="26" t="s">
        <v>235</v>
      </c>
      <c r="C275" s="24" t="s">
        <v>266</v>
      </c>
      <c r="D275" s="46">
        <v>16466182</v>
      </c>
      <c r="E275" s="45">
        <v>61923112</v>
      </c>
      <c r="F275" s="45">
        <v>66366229</v>
      </c>
      <c r="G275" s="45">
        <v>78419476</v>
      </c>
      <c r="H275" s="45">
        <v>76684535</v>
      </c>
      <c r="I275" s="45">
        <v>88780122</v>
      </c>
      <c r="J275" s="45">
        <v>108057324</v>
      </c>
      <c r="K275" s="44">
        <v>56574680</v>
      </c>
      <c r="L275" s="38">
        <v>48769199.339038901</v>
      </c>
      <c r="M275" s="61"/>
      <c r="N275" s="26" t="s">
        <v>235</v>
      </c>
      <c r="O275" s="24" t="s">
        <v>266</v>
      </c>
      <c r="P275" s="46">
        <f t="shared" si="120"/>
        <v>96859.894117647054</v>
      </c>
      <c r="Q275" s="45">
        <f t="shared" si="138"/>
        <v>344017.2888888889</v>
      </c>
      <c r="R275" s="45">
        <f t="shared" si="121"/>
        <v>349295.94210526318</v>
      </c>
      <c r="S275" s="45">
        <f t="shared" si="122"/>
        <v>392097.38</v>
      </c>
      <c r="T275" s="45">
        <f t="shared" si="123"/>
        <v>356672.25581395347</v>
      </c>
      <c r="U275" s="45">
        <f t="shared" si="130"/>
        <v>394578.32</v>
      </c>
      <c r="V275" s="45">
        <f t="shared" si="132"/>
        <v>441050.30204081634</v>
      </c>
      <c r="W275" s="38">
        <f t="shared" si="133"/>
        <v>318752.93685646344</v>
      </c>
      <c r="Y275" s="26" t="s">
        <v>235</v>
      </c>
      <c r="Z275" s="24" t="s">
        <v>266</v>
      </c>
      <c r="AA275" s="46">
        <f t="shared" si="124"/>
        <v>28.239036185902933</v>
      </c>
      <c r="AB275" s="45">
        <f t="shared" ref="AB275:AB306" si="139">Q275/$C$5/2</f>
        <v>100.29658568189181</v>
      </c>
      <c r="AC275" s="45">
        <f t="shared" si="126"/>
        <v>101.83555163418751</v>
      </c>
      <c r="AD275" s="45">
        <f t="shared" si="127"/>
        <v>114.31410495626822</v>
      </c>
      <c r="AE275" s="45">
        <f t="shared" si="128"/>
        <v>103.98608041223133</v>
      </c>
      <c r="AF275" s="45">
        <f t="shared" si="129"/>
        <v>115.0374110787172</v>
      </c>
      <c r="AG275" s="45">
        <f t="shared" si="134"/>
        <v>128.58609388945084</v>
      </c>
      <c r="AH275" s="38">
        <f t="shared" si="135"/>
        <v>92.93088538089313</v>
      </c>
      <c r="AI275" s="61">
        <f t="shared" si="136"/>
        <v>-0.27728666008947678</v>
      </c>
      <c r="AK275" s="26" t="s">
        <v>235</v>
      </c>
      <c r="AL275" s="24" t="s">
        <v>266</v>
      </c>
      <c r="AM275" s="46">
        <v>1642</v>
      </c>
      <c r="AN275" s="45">
        <v>4943</v>
      </c>
      <c r="AO275" s="45">
        <v>5274</v>
      </c>
      <c r="AP275" s="45">
        <v>5878</v>
      </c>
      <c r="AQ275" s="45">
        <v>5762</v>
      </c>
      <c r="AR275" s="45">
        <v>6369</v>
      </c>
      <c r="AS275" s="45">
        <v>7137</v>
      </c>
      <c r="AT275" s="38">
        <v>5862</v>
      </c>
      <c r="AU275" s="61">
        <f t="shared" si="131"/>
        <v>-0.17864649012189993</v>
      </c>
      <c r="AW275" s="26" t="s">
        <v>235</v>
      </c>
      <c r="AX275" s="24" t="s">
        <v>266</v>
      </c>
      <c r="AY275" s="46">
        <v>153</v>
      </c>
      <c r="AZ275" s="45">
        <v>243</v>
      </c>
      <c r="BA275" s="45">
        <v>263</v>
      </c>
      <c r="BB275" s="45">
        <v>260</v>
      </c>
      <c r="BC275" s="45">
        <v>262</v>
      </c>
      <c r="BD275" s="45">
        <v>285</v>
      </c>
      <c r="BE275" s="45">
        <v>284</v>
      </c>
      <c r="BF275" s="38">
        <v>252</v>
      </c>
      <c r="BG275" s="61">
        <f t="shared" si="137"/>
        <v>-0.11267605633802813</v>
      </c>
    </row>
    <row r="276" spans="2:59" x14ac:dyDescent="0.2">
      <c r="B276" s="26" t="s">
        <v>235</v>
      </c>
      <c r="C276" s="24" t="s">
        <v>267</v>
      </c>
      <c r="D276" s="46">
        <v>4645069</v>
      </c>
      <c r="E276" s="45">
        <v>18043150</v>
      </c>
      <c r="F276" s="45">
        <v>18213123</v>
      </c>
      <c r="G276" s="45">
        <v>20328011</v>
      </c>
      <c r="H276" s="45">
        <v>20907320</v>
      </c>
      <c r="I276" s="45">
        <v>26490812</v>
      </c>
      <c r="J276" s="45">
        <v>30657817</v>
      </c>
      <c r="K276" s="44">
        <v>14395436</v>
      </c>
      <c r="L276" s="38">
        <v>12409330.249086285</v>
      </c>
      <c r="M276" s="61"/>
      <c r="N276" s="26" t="s">
        <v>235</v>
      </c>
      <c r="O276" s="24" t="s">
        <v>267</v>
      </c>
      <c r="P276" s="46">
        <f t="shared" ref="P276:P306" si="140">(D276*2)/$C$3</f>
        <v>27323.935294117648</v>
      </c>
      <c r="Q276" s="45">
        <f t="shared" si="138"/>
        <v>100239.72222222222</v>
      </c>
      <c r="R276" s="45">
        <f t="shared" ref="R276:R306" si="141">(F276*2)/$E$3</f>
        <v>95858.542105263157</v>
      </c>
      <c r="S276" s="45">
        <f t="shared" ref="S276:S306" si="142">(G276*2)/$F$3</f>
        <v>101640.05499999999</v>
      </c>
      <c r="T276" s="45">
        <f t="shared" ref="T276:T306" si="143">(H276*2)/$G$3</f>
        <v>97243.348837209298</v>
      </c>
      <c r="U276" s="45">
        <f t="shared" si="130"/>
        <v>117736.94222222222</v>
      </c>
      <c r="V276" s="45">
        <f t="shared" si="132"/>
        <v>125133.94693877551</v>
      </c>
      <c r="W276" s="38">
        <f t="shared" si="133"/>
        <v>81106.733654158728</v>
      </c>
      <c r="Y276" s="26" t="s">
        <v>235</v>
      </c>
      <c r="Z276" s="24" t="s">
        <v>267</v>
      </c>
      <c r="AA276" s="46">
        <f t="shared" ref="AA276:AA306" si="144">P276/$C$5/2</f>
        <v>7.9661618933287599</v>
      </c>
      <c r="AB276" s="45">
        <f t="shared" si="139"/>
        <v>29.224408811143505</v>
      </c>
      <c r="AC276" s="45">
        <f t="shared" ref="AC276:AC306" si="145">R276/$C$5/2</f>
        <v>27.947096823691883</v>
      </c>
      <c r="AD276" s="45">
        <f t="shared" ref="AD276:AD306" si="146">S276/$C$5/2</f>
        <v>29.632669096209909</v>
      </c>
      <c r="AE276" s="45">
        <f t="shared" ref="AE276:AE306" si="147">T276/$C$5/2</f>
        <v>28.350830564784051</v>
      </c>
      <c r="AF276" s="45">
        <f t="shared" ref="AF276:AF306" si="148">U276/$C$5/2</f>
        <v>34.325639131843211</v>
      </c>
      <c r="AG276" s="45">
        <f t="shared" si="134"/>
        <v>36.482200273695483</v>
      </c>
      <c r="AH276" s="38">
        <f t="shared" si="135"/>
        <v>23.646278033282428</v>
      </c>
      <c r="AI276" s="61">
        <f t="shared" si="136"/>
        <v>-0.35184068241816147</v>
      </c>
      <c r="AK276" s="26" t="s">
        <v>235</v>
      </c>
      <c r="AL276" s="24" t="s">
        <v>267</v>
      </c>
      <c r="AM276" s="46">
        <v>359</v>
      </c>
      <c r="AN276" s="45">
        <v>1092</v>
      </c>
      <c r="AO276" s="45">
        <v>1165</v>
      </c>
      <c r="AP276" s="45">
        <v>1266</v>
      </c>
      <c r="AQ276" s="45">
        <v>1312</v>
      </c>
      <c r="AR276" s="45">
        <v>1567</v>
      </c>
      <c r="AS276" s="45">
        <v>1646</v>
      </c>
      <c r="AT276" s="38">
        <v>1312</v>
      </c>
      <c r="AU276" s="61">
        <f t="shared" si="131"/>
        <v>-0.20291616038882143</v>
      </c>
      <c r="AW276" s="26" t="s">
        <v>235</v>
      </c>
      <c r="AX276" s="24" t="s">
        <v>267</v>
      </c>
      <c r="AY276" s="46">
        <v>68</v>
      </c>
      <c r="AZ276" s="45">
        <v>111</v>
      </c>
      <c r="BA276" s="45">
        <v>109</v>
      </c>
      <c r="BB276" s="45">
        <v>125</v>
      </c>
      <c r="BC276" s="45">
        <v>137</v>
      </c>
      <c r="BD276" s="45">
        <v>137</v>
      </c>
      <c r="BE276" s="45">
        <v>126</v>
      </c>
      <c r="BF276" s="38">
        <v>111</v>
      </c>
      <c r="BG276" s="61">
        <f t="shared" si="137"/>
        <v>-0.11904761904761907</v>
      </c>
    </row>
    <row r="277" spans="2:59" x14ac:dyDescent="0.2">
      <c r="B277" s="26" t="s">
        <v>235</v>
      </c>
      <c r="C277" s="24" t="s">
        <v>268</v>
      </c>
      <c r="D277" s="46">
        <v>8411651</v>
      </c>
      <c r="E277" s="45">
        <v>35181733</v>
      </c>
      <c r="F277" s="45">
        <v>37539026</v>
      </c>
      <c r="G277" s="45">
        <v>39241245</v>
      </c>
      <c r="H277" s="45">
        <v>44199350</v>
      </c>
      <c r="I277" s="45">
        <v>49569911</v>
      </c>
      <c r="J277" s="45">
        <v>58615244</v>
      </c>
      <c r="K277" s="44">
        <v>34947302</v>
      </c>
      <c r="L277" s="38">
        <v>30125701.773294926</v>
      </c>
      <c r="M277" s="61"/>
      <c r="N277" s="26" t="s">
        <v>235</v>
      </c>
      <c r="O277" s="24" t="s">
        <v>268</v>
      </c>
      <c r="P277" s="46">
        <f t="shared" si="140"/>
        <v>49480.3</v>
      </c>
      <c r="Q277" s="45">
        <f t="shared" si="138"/>
        <v>195454.07222222222</v>
      </c>
      <c r="R277" s="45">
        <f t="shared" si="141"/>
        <v>197573.82105263157</v>
      </c>
      <c r="S277" s="45">
        <f t="shared" si="142"/>
        <v>196206.22500000001</v>
      </c>
      <c r="T277" s="45">
        <f t="shared" si="143"/>
        <v>205578.37209302327</v>
      </c>
      <c r="U277" s="45">
        <f t="shared" si="130"/>
        <v>220310.71555555557</v>
      </c>
      <c r="V277" s="45">
        <f t="shared" si="132"/>
        <v>239245.89387755102</v>
      </c>
      <c r="W277" s="38">
        <f t="shared" si="133"/>
        <v>196900.0115901629</v>
      </c>
      <c r="Y277" s="26" t="s">
        <v>235</v>
      </c>
      <c r="Z277" s="24" t="s">
        <v>268</v>
      </c>
      <c r="AA277" s="46">
        <f t="shared" si="144"/>
        <v>14.425743440233237</v>
      </c>
      <c r="AB277" s="45">
        <f t="shared" si="139"/>
        <v>56.983694525429222</v>
      </c>
      <c r="AC277" s="45">
        <f t="shared" si="145"/>
        <v>57.601697099892583</v>
      </c>
      <c r="AD277" s="45">
        <f t="shared" si="146"/>
        <v>57.20298104956268</v>
      </c>
      <c r="AE277" s="45">
        <f t="shared" si="147"/>
        <v>59.935385449861009</v>
      </c>
      <c r="AF277" s="45">
        <f t="shared" si="148"/>
        <v>64.2305293164885</v>
      </c>
      <c r="AG277" s="45">
        <f t="shared" si="134"/>
        <v>69.750989468673765</v>
      </c>
      <c r="AH277" s="38">
        <f t="shared" si="135"/>
        <v>57.405251192467318</v>
      </c>
      <c r="AI277" s="61">
        <f t="shared" si="136"/>
        <v>-0.17699732104518895</v>
      </c>
      <c r="AK277" s="26" t="s">
        <v>235</v>
      </c>
      <c r="AL277" s="24" t="s">
        <v>268</v>
      </c>
      <c r="AM277" s="46">
        <v>668</v>
      </c>
      <c r="AN277" s="45">
        <v>2205</v>
      </c>
      <c r="AO277" s="45">
        <v>2507</v>
      </c>
      <c r="AP277" s="45">
        <v>2695</v>
      </c>
      <c r="AQ277" s="45">
        <v>2763</v>
      </c>
      <c r="AR277" s="45">
        <v>3162</v>
      </c>
      <c r="AS277" s="45">
        <v>3503</v>
      </c>
      <c r="AT277" s="38">
        <v>2911</v>
      </c>
      <c r="AU277" s="61">
        <f t="shared" si="131"/>
        <v>-0.16899800171281754</v>
      </c>
      <c r="AW277" s="26" t="s">
        <v>235</v>
      </c>
      <c r="AX277" s="24" t="s">
        <v>268</v>
      </c>
      <c r="AY277" s="46">
        <v>120</v>
      </c>
      <c r="AZ277" s="45">
        <v>198</v>
      </c>
      <c r="BA277" s="45">
        <v>203</v>
      </c>
      <c r="BB277" s="45">
        <v>232</v>
      </c>
      <c r="BC277" s="45">
        <v>224</v>
      </c>
      <c r="BD277" s="45">
        <v>236</v>
      </c>
      <c r="BE277" s="45">
        <v>250</v>
      </c>
      <c r="BF277" s="38">
        <v>219</v>
      </c>
      <c r="BG277" s="61">
        <f t="shared" si="137"/>
        <v>-0.124</v>
      </c>
    </row>
    <row r="278" spans="2:59" x14ac:dyDescent="0.2">
      <c r="B278" s="26" t="s">
        <v>235</v>
      </c>
      <c r="C278" s="24" t="s">
        <v>269</v>
      </c>
      <c r="D278" s="46">
        <v>3419309</v>
      </c>
      <c r="E278" s="45">
        <v>14534688</v>
      </c>
      <c r="F278" s="45">
        <v>15276663</v>
      </c>
      <c r="G278" s="45">
        <v>18487629</v>
      </c>
      <c r="H278" s="45">
        <v>16912185</v>
      </c>
      <c r="I278" s="45">
        <v>20126711</v>
      </c>
      <c r="J278" s="45">
        <v>25811070</v>
      </c>
      <c r="K278" s="44">
        <v>12153199</v>
      </c>
      <c r="L278" s="38">
        <v>10476449.617355471</v>
      </c>
      <c r="M278" s="61"/>
      <c r="N278" s="26" t="s">
        <v>235</v>
      </c>
      <c r="O278" s="24" t="s">
        <v>269</v>
      </c>
      <c r="P278" s="46">
        <f t="shared" si="140"/>
        <v>20113.582352941175</v>
      </c>
      <c r="Q278" s="45">
        <f t="shared" si="138"/>
        <v>80748.266666666663</v>
      </c>
      <c r="R278" s="45">
        <f t="shared" si="141"/>
        <v>80403.489473684211</v>
      </c>
      <c r="S278" s="45">
        <f t="shared" si="142"/>
        <v>92438.145000000004</v>
      </c>
      <c r="T278" s="45">
        <f t="shared" si="143"/>
        <v>78661.325581395344</v>
      </c>
      <c r="U278" s="45">
        <f t="shared" si="130"/>
        <v>89452.048888888894</v>
      </c>
      <c r="V278" s="45">
        <f t="shared" si="132"/>
        <v>105351.30612244898</v>
      </c>
      <c r="W278" s="38">
        <f t="shared" si="133"/>
        <v>68473.526910820074</v>
      </c>
      <c r="Y278" s="26" t="s">
        <v>235</v>
      </c>
      <c r="Z278" s="24" t="s">
        <v>269</v>
      </c>
      <c r="AA278" s="46">
        <f t="shared" si="144"/>
        <v>5.8640181787000509</v>
      </c>
      <c r="AB278" s="45">
        <f t="shared" si="139"/>
        <v>23.541768707482991</v>
      </c>
      <c r="AC278" s="45">
        <f t="shared" si="145"/>
        <v>23.441250575418138</v>
      </c>
      <c r="AD278" s="45">
        <f t="shared" si="146"/>
        <v>26.949896501457726</v>
      </c>
      <c r="AE278" s="45">
        <f t="shared" si="147"/>
        <v>22.933331073293104</v>
      </c>
      <c r="AF278" s="45">
        <f t="shared" si="148"/>
        <v>26.079314544865568</v>
      </c>
      <c r="AG278" s="45">
        <f t="shared" si="134"/>
        <v>30.714666508002619</v>
      </c>
      <c r="AH278" s="38">
        <f t="shared" si="135"/>
        <v>19.963127379247833</v>
      </c>
      <c r="AI278" s="61">
        <f t="shared" si="136"/>
        <v>-0.35004577132405146</v>
      </c>
      <c r="AK278" s="26" t="s">
        <v>235</v>
      </c>
      <c r="AL278" s="24" t="s">
        <v>269</v>
      </c>
      <c r="AM278" s="46">
        <v>269</v>
      </c>
      <c r="AN278" s="45">
        <v>939</v>
      </c>
      <c r="AO278" s="45">
        <v>1048</v>
      </c>
      <c r="AP278" s="45">
        <v>1191</v>
      </c>
      <c r="AQ278" s="45">
        <v>1168</v>
      </c>
      <c r="AR278" s="45">
        <v>1294</v>
      </c>
      <c r="AS278" s="45">
        <v>1507</v>
      </c>
      <c r="AT278" s="38">
        <v>1137</v>
      </c>
      <c r="AU278" s="61">
        <f t="shared" si="131"/>
        <v>-0.24552090245520908</v>
      </c>
      <c r="AW278" s="26" t="s">
        <v>235</v>
      </c>
      <c r="AX278" s="24" t="s">
        <v>269</v>
      </c>
      <c r="AY278" s="46">
        <v>52</v>
      </c>
      <c r="AZ278" s="45">
        <v>107</v>
      </c>
      <c r="BA278" s="45">
        <v>118</v>
      </c>
      <c r="BB278" s="45">
        <v>131</v>
      </c>
      <c r="BC278" s="45">
        <v>132</v>
      </c>
      <c r="BD278" s="45">
        <v>141</v>
      </c>
      <c r="BE278" s="45">
        <v>138</v>
      </c>
      <c r="BF278" s="38">
        <v>122</v>
      </c>
      <c r="BG278" s="61">
        <f t="shared" si="137"/>
        <v>-0.11594202898550721</v>
      </c>
    </row>
    <row r="279" spans="2:59" x14ac:dyDescent="0.2">
      <c r="B279" s="26" t="s">
        <v>235</v>
      </c>
      <c r="C279" s="24" t="s">
        <v>270</v>
      </c>
      <c r="D279" s="46">
        <v>3774235</v>
      </c>
      <c r="E279" s="45">
        <v>12989317</v>
      </c>
      <c r="F279" s="45">
        <v>13358718</v>
      </c>
      <c r="G279" s="45">
        <v>13699030</v>
      </c>
      <c r="H279" s="45">
        <v>15420746</v>
      </c>
      <c r="I279" s="45">
        <v>15632704</v>
      </c>
      <c r="J279" s="45">
        <v>18403441</v>
      </c>
      <c r="K279" s="44">
        <v>11475567</v>
      </c>
      <c r="L279" s="38">
        <v>9892308.9719905909</v>
      </c>
      <c r="M279" s="61"/>
      <c r="N279" s="26" t="s">
        <v>235</v>
      </c>
      <c r="O279" s="24" t="s">
        <v>270</v>
      </c>
      <c r="P279" s="46">
        <f t="shared" si="140"/>
        <v>22201.382352941175</v>
      </c>
      <c r="Q279" s="45">
        <f t="shared" si="138"/>
        <v>72162.872222222228</v>
      </c>
      <c r="R279" s="45">
        <f t="shared" si="141"/>
        <v>70309.042105263157</v>
      </c>
      <c r="S279" s="45">
        <f t="shared" si="142"/>
        <v>68495.149999999994</v>
      </c>
      <c r="T279" s="45">
        <f t="shared" si="143"/>
        <v>71724.399999999994</v>
      </c>
      <c r="U279" s="45">
        <f t="shared" si="130"/>
        <v>69478.684444444443</v>
      </c>
      <c r="V279" s="45">
        <f t="shared" si="132"/>
        <v>75116.085714285713</v>
      </c>
      <c r="W279" s="38">
        <f t="shared" si="133"/>
        <v>64655.614196016941</v>
      </c>
      <c r="Y279" s="26" t="s">
        <v>235</v>
      </c>
      <c r="Z279" s="24" t="s">
        <v>270</v>
      </c>
      <c r="AA279" s="46">
        <f t="shared" si="144"/>
        <v>6.4727062253472809</v>
      </c>
      <c r="AB279" s="45">
        <f t="shared" si="139"/>
        <v>21.038738257207648</v>
      </c>
      <c r="AC279" s="45">
        <f t="shared" si="145"/>
        <v>20.4982630044499</v>
      </c>
      <c r="AD279" s="45">
        <f t="shared" si="146"/>
        <v>19.969431486880463</v>
      </c>
      <c r="AE279" s="45">
        <f t="shared" si="147"/>
        <v>20.910903790087463</v>
      </c>
      <c r="AF279" s="45">
        <f t="shared" si="148"/>
        <v>20.256176222870099</v>
      </c>
      <c r="AG279" s="45">
        <f t="shared" si="134"/>
        <v>21.899733444398166</v>
      </c>
      <c r="AH279" s="38">
        <f t="shared" si="135"/>
        <v>18.850033293299401</v>
      </c>
      <c r="AI279" s="61">
        <f t="shared" si="136"/>
        <v>-0.13925740963202737</v>
      </c>
      <c r="AK279" s="26" t="s">
        <v>235</v>
      </c>
      <c r="AL279" s="24" t="s">
        <v>270</v>
      </c>
      <c r="AM279" s="46">
        <v>377</v>
      </c>
      <c r="AN279" s="45">
        <v>1143</v>
      </c>
      <c r="AO279" s="45">
        <v>1122</v>
      </c>
      <c r="AP279" s="45">
        <v>1229</v>
      </c>
      <c r="AQ279" s="45">
        <v>1263</v>
      </c>
      <c r="AR279" s="45">
        <v>1347</v>
      </c>
      <c r="AS279" s="45">
        <v>1633</v>
      </c>
      <c r="AT279" s="38">
        <v>1279</v>
      </c>
      <c r="AU279" s="61">
        <f t="shared" si="131"/>
        <v>-0.21677893447642371</v>
      </c>
      <c r="AW279" s="26" t="s">
        <v>235</v>
      </c>
      <c r="AX279" s="24" t="s">
        <v>270</v>
      </c>
      <c r="AY279" s="46">
        <v>61</v>
      </c>
      <c r="AZ279" s="45">
        <v>101</v>
      </c>
      <c r="BA279" s="45">
        <v>103</v>
      </c>
      <c r="BB279" s="45">
        <v>108</v>
      </c>
      <c r="BC279" s="45">
        <v>101</v>
      </c>
      <c r="BD279" s="45">
        <v>113</v>
      </c>
      <c r="BE279" s="45">
        <v>108</v>
      </c>
      <c r="BF279" s="38">
        <v>100</v>
      </c>
      <c r="BG279" s="61">
        <f t="shared" si="137"/>
        <v>-7.407407407407407E-2</v>
      </c>
    </row>
    <row r="280" spans="2:59" x14ac:dyDescent="0.2">
      <c r="B280" s="26" t="s">
        <v>235</v>
      </c>
      <c r="C280" s="24" t="s">
        <v>271</v>
      </c>
      <c r="D280" s="46">
        <v>5601270</v>
      </c>
      <c r="E280" s="45">
        <v>18888238</v>
      </c>
      <c r="F280" s="45">
        <v>20726631</v>
      </c>
      <c r="G280" s="45">
        <v>21910409</v>
      </c>
      <c r="H280" s="45">
        <v>22634563</v>
      </c>
      <c r="I280" s="45">
        <v>26557562</v>
      </c>
      <c r="J280" s="45">
        <v>28089388</v>
      </c>
      <c r="K280" s="44">
        <v>17417398</v>
      </c>
      <c r="L280" s="38">
        <v>15014358.985846274</v>
      </c>
      <c r="M280" s="61"/>
      <c r="N280" s="26" t="s">
        <v>235</v>
      </c>
      <c r="O280" s="24" t="s">
        <v>271</v>
      </c>
      <c r="P280" s="46">
        <f t="shared" si="140"/>
        <v>32948.647058823532</v>
      </c>
      <c r="Q280" s="45">
        <f t="shared" si="138"/>
        <v>104934.65555555555</v>
      </c>
      <c r="R280" s="45">
        <f t="shared" si="141"/>
        <v>109087.53157894737</v>
      </c>
      <c r="S280" s="45">
        <f t="shared" si="142"/>
        <v>109552.045</v>
      </c>
      <c r="T280" s="45">
        <f t="shared" si="143"/>
        <v>105277.03720930233</v>
      </c>
      <c r="U280" s="45">
        <f t="shared" si="130"/>
        <v>118033.60888888889</v>
      </c>
      <c r="V280" s="45">
        <f t="shared" si="132"/>
        <v>114650.56326530612</v>
      </c>
      <c r="W280" s="38">
        <f t="shared" si="133"/>
        <v>98133.065266969119</v>
      </c>
      <c r="Y280" s="26" t="s">
        <v>235</v>
      </c>
      <c r="Z280" s="24" t="s">
        <v>271</v>
      </c>
      <c r="AA280" s="46">
        <f t="shared" si="144"/>
        <v>9.6060195506774146</v>
      </c>
      <c r="AB280" s="45">
        <f t="shared" si="139"/>
        <v>30.593194039520569</v>
      </c>
      <c r="AC280" s="45">
        <f t="shared" si="145"/>
        <v>31.803945066748504</v>
      </c>
      <c r="AD280" s="45">
        <f t="shared" si="146"/>
        <v>31.939371720116618</v>
      </c>
      <c r="AE280" s="45">
        <f t="shared" si="147"/>
        <v>30.693013763644995</v>
      </c>
      <c r="AF280" s="45">
        <f t="shared" si="148"/>
        <v>34.41213087139618</v>
      </c>
      <c r="AG280" s="45">
        <f t="shared" si="134"/>
        <v>33.4258201939668</v>
      </c>
      <c r="AH280" s="38">
        <f t="shared" si="135"/>
        <v>28.610223109903533</v>
      </c>
      <c r="AI280" s="61">
        <f t="shared" si="136"/>
        <v>-0.14406818011102862</v>
      </c>
      <c r="AK280" s="26" t="s">
        <v>235</v>
      </c>
      <c r="AL280" s="24" t="s">
        <v>271</v>
      </c>
      <c r="AM280" s="46">
        <v>413</v>
      </c>
      <c r="AN280" s="45">
        <v>1253</v>
      </c>
      <c r="AO280" s="45">
        <v>1380</v>
      </c>
      <c r="AP280" s="45">
        <v>1491</v>
      </c>
      <c r="AQ280" s="45">
        <v>1514</v>
      </c>
      <c r="AR280" s="45">
        <v>1757</v>
      </c>
      <c r="AS280" s="45">
        <v>1849</v>
      </c>
      <c r="AT280" s="38">
        <v>1691</v>
      </c>
      <c r="AU280" s="61">
        <f t="shared" si="131"/>
        <v>-8.5451595457003759E-2</v>
      </c>
      <c r="AW280" s="26" t="s">
        <v>235</v>
      </c>
      <c r="AX280" s="24" t="s">
        <v>271</v>
      </c>
      <c r="AY280" s="46">
        <v>116</v>
      </c>
      <c r="AZ280" s="45">
        <v>185</v>
      </c>
      <c r="BA280" s="45">
        <v>212</v>
      </c>
      <c r="BB280" s="45">
        <v>219</v>
      </c>
      <c r="BC280" s="45">
        <v>221</v>
      </c>
      <c r="BD280" s="45">
        <v>227</v>
      </c>
      <c r="BE280" s="45">
        <v>224</v>
      </c>
      <c r="BF280" s="38">
        <v>200</v>
      </c>
      <c r="BG280" s="61">
        <f t="shared" si="137"/>
        <v>-0.1071428571428571</v>
      </c>
    </row>
    <row r="281" spans="2:59" x14ac:dyDescent="0.2">
      <c r="B281" s="26" t="s">
        <v>235</v>
      </c>
      <c r="C281" s="24" t="s">
        <v>272</v>
      </c>
      <c r="D281" s="46">
        <v>4364815</v>
      </c>
      <c r="E281" s="45">
        <v>14183161</v>
      </c>
      <c r="F281" s="45">
        <v>12903299</v>
      </c>
      <c r="G281" s="45">
        <v>15363730</v>
      </c>
      <c r="H281" s="45">
        <v>14605766</v>
      </c>
      <c r="I281" s="45">
        <v>19194763</v>
      </c>
      <c r="J281" s="45">
        <v>19789466</v>
      </c>
      <c r="K281" s="44">
        <v>11517596</v>
      </c>
      <c r="L281" s="38">
        <v>9928539.3259054609</v>
      </c>
      <c r="M281" s="61"/>
      <c r="N281" s="26" t="s">
        <v>235</v>
      </c>
      <c r="O281" s="24" t="s">
        <v>272</v>
      </c>
      <c r="P281" s="46">
        <f t="shared" si="140"/>
        <v>25675.382352941175</v>
      </c>
      <c r="Q281" s="45">
        <f t="shared" si="138"/>
        <v>78795.338888888888</v>
      </c>
      <c r="R281" s="45">
        <f t="shared" si="141"/>
        <v>67912.100000000006</v>
      </c>
      <c r="S281" s="45">
        <f t="shared" si="142"/>
        <v>76818.649999999994</v>
      </c>
      <c r="T281" s="45">
        <f t="shared" si="143"/>
        <v>67933.795348837215</v>
      </c>
      <c r="U281" s="45">
        <f t="shared" si="130"/>
        <v>85310.05777777778</v>
      </c>
      <c r="V281" s="45">
        <f t="shared" si="132"/>
        <v>80773.330612244899</v>
      </c>
      <c r="W281" s="38">
        <f t="shared" si="133"/>
        <v>64892.41389480693</v>
      </c>
      <c r="Y281" s="26" t="s">
        <v>235</v>
      </c>
      <c r="Z281" s="24" t="s">
        <v>272</v>
      </c>
      <c r="AA281" s="46">
        <f t="shared" si="144"/>
        <v>7.4855342136854741</v>
      </c>
      <c r="AB281" s="45">
        <f t="shared" si="139"/>
        <v>22.972402008422417</v>
      </c>
      <c r="AC281" s="45">
        <f t="shared" si="145"/>
        <v>19.799446064139943</v>
      </c>
      <c r="AD281" s="45">
        <f t="shared" si="146"/>
        <v>22.396107871720115</v>
      </c>
      <c r="AE281" s="45">
        <f t="shared" si="147"/>
        <v>19.805771238728052</v>
      </c>
      <c r="AF281" s="45">
        <f t="shared" si="148"/>
        <v>24.871736961451248</v>
      </c>
      <c r="AG281" s="45">
        <f t="shared" si="134"/>
        <v>23.549075980246325</v>
      </c>
      <c r="AH281" s="38">
        <f t="shared" si="135"/>
        <v>18.919071106357706</v>
      </c>
      <c r="AI281" s="61">
        <f t="shared" si="136"/>
        <v>-0.19661089368314955</v>
      </c>
      <c r="AK281" s="26" t="s">
        <v>235</v>
      </c>
      <c r="AL281" s="24" t="s">
        <v>272</v>
      </c>
      <c r="AM281" s="46">
        <v>416</v>
      </c>
      <c r="AN281" s="45">
        <v>1218</v>
      </c>
      <c r="AO281" s="45">
        <v>1291</v>
      </c>
      <c r="AP281" s="45">
        <v>1338</v>
      </c>
      <c r="AQ281" s="45">
        <v>1322</v>
      </c>
      <c r="AR281" s="45">
        <v>1504</v>
      </c>
      <c r="AS281" s="45">
        <v>1607</v>
      </c>
      <c r="AT281" s="38">
        <v>1378</v>
      </c>
      <c r="AU281" s="61">
        <f t="shared" si="131"/>
        <v>-0.14250155569383949</v>
      </c>
      <c r="AW281" s="26" t="s">
        <v>235</v>
      </c>
      <c r="AX281" s="24" t="s">
        <v>272</v>
      </c>
      <c r="AY281" s="46">
        <v>41</v>
      </c>
      <c r="AZ281" s="45">
        <v>58</v>
      </c>
      <c r="BA281" s="45">
        <v>68</v>
      </c>
      <c r="BB281" s="45">
        <v>62</v>
      </c>
      <c r="BC281" s="45">
        <v>63</v>
      </c>
      <c r="BD281" s="45">
        <v>70</v>
      </c>
      <c r="BE281" s="45">
        <v>76</v>
      </c>
      <c r="BF281" s="38">
        <v>62</v>
      </c>
      <c r="BG281" s="61">
        <f t="shared" si="137"/>
        <v>-0.18421052631578949</v>
      </c>
    </row>
    <row r="282" spans="2:59" x14ac:dyDescent="0.2">
      <c r="B282" s="26" t="s">
        <v>235</v>
      </c>
      <c r="C282" s="24" t="s">
        <v>273</v>
      </c>
      <c r="D282" s="46">
        <v>3853672</v>
      </c>
      <c r="E282" s="45">
        <v>17611762</v>
      </c>
      <c r="F282" s="45">
        <v>19089622</v>
      </c>
      <c r="G282" s="45">
        <v>20497843</v>
      </c>
      <c r="H282" s="45">
        <v>19404632</v>
      </c>
      <c r="I282" s="45">
        <v>22996111</v>
      </c>
      <c r="J282" s="45">
        <v>26565067</v>
      </c>
      <c r="K282" s="44">
        <v>14471804</v>
      </c>
      <c r="L282" s="38">
        <v>12475161.928825768</v>
      </c>
      <c r="M282" s="61"/>
      <c r="N282" s="26" t="s">
        <v>235</v>
      </c>
      <c r="O282" s="24" t="s">
        <v>273</v>
      </c>
      <c r="P282" s="46">
        <f t="shared" si="140"/>
        <v>22668.658823529411</v>
      </c>
      <c r="Q282" s="45">
        <f t="shared" si="138"/>
        <v>97843.122222222228</v>
      </c>
      <c r="R282" s="45">
        <f t="shared" si="141"/>
        <v>100471.69473684211</v>
      </c>
      <c r="S282" s="45">
        <f t="shared" si="142"/>
        <v>102489.215</v>
      </c>
      <c r="T282" s="45">
        <f t="shared" si="143"/>
        <v>90254.102325581393</v>
      </c>
      <c r="U282" s="45">
        <f t="shared" si="130"/>
        <v>102204.93777777778</v>
      </c>
      <c r="V282" s="45">
        <f t="shared" si="132"/>
        <v>108428.84489795918</v>
      </c>
      <c r="W282" s="38">
        <f t="shared" si="133"/>
        <v>81537.006070756644</v>
      </c>
      <c r="Y282" s="26" t="s">
        <v>235</v>
      </c>
      <c r="Z282" s="24" t="s">
        <v>273</v>
      </c>
      <c r="AA282" s="46">
        <f t="shared" si="144"/>
        <v>6.6089384325158633</v>
      </c>
      <c r="AB282" s="45">
        <f t="shared" si="139"/>
        <v>28.525691609977326</v>
      </c>
      <c r="AC282" s="45">
        <f t="shared" si="145"/>
        <v>29.292039281878168</v>
      </c>
      <c r="AD282" s="45">
        <f t="shared" si="146"/>
        <v>29.880237609329445</v>
      </c>
      <c r="AE282" s="45">
        <f t="shared" si="147"/>
        <v>26.313149366058713</v>
      </c>
      <c r="AF282" s="45">
        <f t="shared" si="148"/>
        <v>29.797357952704893</v>
      </c>
      <c r="AG282" s="45">
        <f t="shared" si="134"/>
        <v>31.611908133515794</v>
      </c>
      <c r="AH282" s="38">
        <f t="shared" si="135"/>
        <v>23.771721886517973</v>
      </c>
      <c r="AI282" s="61">
        <f t="shared" si="136"/>
        <v>-0.24801369831533338</v>
      </c>
      <c r="AK282" s="26" t="s">
        <v>235</v>
      </c>
      <c r="AL282" s="24" t="s">
        <v>273</v>
      </c>
      <c r="AM282" s="46">
        <v>430</v>
      </c>
      <c r="AN282" s="45">
        <v>1274</v>
      </c>
      <c r="AO282" s="45">
        <v>1422</v>
      </c>
      <c r="AP282" s="45">
        <v>1506</v>
      </c>
      <c r="AQ282" s="45">
        <v>1481</v>
      </c>
      <c r="AR282" s="45">
        <v>1685</v>
      </c>
      <c r="AS282" s="45">
        <v>1736</v>
      </c>
      <c r="AT282" s="38">
        <v>1432</v>
      </c>
      <c r="AU282" s="61">
        <f t="shared" si="131"/>
        <v>-0.17511520737327191</v>
      </c>
      <c r="AW282" s="26" t="s">
        <v>235</v>
      </c>
      <c r="AX282" s="24" t="s">
        <v>273</v>
      </c>
      <c r="AY282" s="46">
        <v>58</v>
      </c>
      <c r="AZ282" s="45">
        <v>82</v>
      </c>
      <c r="BA282" s="45">
        <v>86</v>
      </c>
      <c r="BB282" s="45">
        <v>97</v>
      </c>
      <c r="BC282" s="45">
        <v>91</v>
      </c>
      <c r="BD282" s="45">
        <v>95</v>
      </c>
      <c r="BE282" s="45">
        <v>84</v>
      </c>
      <c r="BF282" s="38">
        <v>75</v>
      </c>
      <c r="BG282" s="61">
        <f t="shared" si="137"/>
        <v>-0.1071428571428571</v>
      </c>
    </row>
    <row r="283" spans="2:59" x14ac:dyDescent="0.2">
      <c r="B283" s="26" t="s">
        <v>235</v>
      </c>
      <c r="C283" s="24" t="s">
        <v>274</v>
      </c>
      <c r="D283" s="46">
        <v>7522981</v>
      </c>
      <c r="E283" s="45">
        <v>31562360</v>
      </c>
      <c r="F283" s="45">
        <v>30896754</v>
      </c>
      <c r="G283" s="45">
        <v>33524631</v>
      </c>
      <c r="H283" s="45">
        <v>36829568</v>
      </c>
      <c r="I283" s="45">
        <v>39588916</v>
      </c>
      <c r="J283" s="45">
        <v>45129136</v>
      </c>
      <c r="K283" s="44">
        <v>24717393</v>
      </c>
      <c r="L283" s="38">
        <v>21307190.183989812</v>
      </c>
      <c r="M283" s="61"/>
      <c r="N283" s="26" t="s">
        <v>235</v>
      </c>
      <c r="O283" s="24" t="s">
        <v>274</v>
      </c>
      <c r="P283" s="46">
        <f t="shared" si="140"/>
        <v>44252.829411764709</v>
      </c>
      <c r="Q283" s="45">
        <f t="shared" si="138"/>
        <v>175346.44444444444</v>
      </c>
      <c r="R283" s="45">
        <f t="shared" si="141"/>
        <v>162614.49473684211</v>
      </c>
      <c r="S283" s="45">
        <f t="shared" si="142"/>
        <v>167623.155</v>
      </c>
      <c r="T283" s="45">
        <f t="shared" si="143"/>
        <v>171300.31627906975</v>
      </c>
      <c r="U283" s="45">
        <f t="shared" si="130"/>
        <v>175950.73777777777</v>
      </c>
      <c r="V283" s="45">
        <f t="shared" si="132"/>
        <v>184200.55510204082</v>
      </c>
      <c r="W283" s="38">
        <f t="shared" si="133"/>
        <v>139262.68094110989</v>
      </c>
      <c r="Y283" s="26" t="s">
        <v>235</v>
      </c>
      <c r="Z283" s="24" t="s">
        <v>274</v>
      </c>
      <c r="AA283" s="46">
        <f t="shared" si="144"/>
        <v>12.901699536957642</v>
      </c>
      <c r="AB283" s="45">
        <f t="shared" si="139"/>
        <v>51.1214123744736</v>
      </c>
      <c r="AC283" s="45">
        <f t="shared" si="145"/>
        <v>47.409473684210532</v>
      </c>
      <c r="AD283" s="45">
        <f t="shared" si="146"/>
        <v>48.869724489795921</v>
      </c>
      <c r="AE283" s="45">
        <f t="shared" si="147"/>
        <v>49.941783171740454</v>
      </c>
      <c r="AF283" s="45">
        <f t="shared" si="148"/>
        <v>51.297591188856494</v>
      </c>
      <c r="AG283" s="45">
        <f t="shared" si="134"/>
        <v>53.702785744035225</v>
      </c>
      <c r="AH283" s="38">
        <f t="shared" si="135"/>
        <v>40.601364705862942</v>
      </c>
      <c r="AI283" s="61">
        <f t="shared" si="136"/>
        <v>-0.24396166524056828</v>
      </c>
      <c r="AK283" s="26" t="s">
        <v>235</v>
      </c>
      <c r="AL283" s="24" t="s">
        <v>274</v>
      </c>
      <c r="AM283" s="46">
        <v>546</v>
      </c>
      <c r="AN283" s="45">
        <v>1863</v>
      </c>
      <c r="AO283" s="45">
        <v>1951</v>
      </c>
      <c r="AP283" s="45">
        <v>2208</v>
      </c>
      <c r="AQ283" s="45">
        <v>2287</v>
      </c>
      <c r="AR283" s="45">
        <v>2458</v>
      </c>
      <c r="AS283" s="45">
        <v>2639</v>
      </c>
      <c r="AT283" s="38">
        <v>2165</v>
      </c>
      <c r="AU283" s="61">
        <f t="shared" si="131"/>
        <v>-0.1796134899583175</v>
      </c>
      <c r="AW283" s="26" t="s">
        <v>235</v>
      </c>
      <c r="AX283" s="24" t="s">
        <v>274</v>
      </c>
      <c r="AY283" s="46">
        <v>110</v>
      </c>
      <c r="AZ283" s="45">
        <v>175</v>
      </c>
      <c r="BA283" s="45">
        <v>183</v>
      </c>
      <c r="BB283" s="45">
        <v>201</v>
      </c>
      <c r="BC283" s="45">
        <v>209</v>
      </c>
      <c r="BD283" s="45">
        <v>207</v>
      </c>
      <c r="BE283" s="45">
        <v>219</v>
      </c>
      <c r="BF283" s="38">
        <v>201</v>
      </c>
      <c r="BG283" s="61">
        <f t="shared" si="137"/>
        <v>-8.2191780821917804E-2</v>
      </c>
    </row>
    <row r="284" spans="2:59" x14ac:dyDescent="0.2">
      <c r="B284" s="26" t="s">
        <v>235</v>
      </c>
      <c r="C284" s="24" t="s">
        <v>275</v>
      </c>
      <c r="D284" s="46">
        <v>3908042</v>
      </c>
      <c r="E284" s="45">
        <v>18385436</v>
      </c>
      <c r="F284" s="45">
        <v>18241188</v>
      </c>
      <c r="G284" s="45">
        <v>18198003</v>
      </c>
      <c r="H284" s="45">
        <v>18007220</v>
      </c>
      <c r="I284" s="45">
        <v>21109100</v>
      </c>
      <c r="J284" s="45">
        <v>23024660</v>
      </c>
      <c r="K284" s="44">
        <v>13257151</v>
      </c>
      <c r="L284" s="38">
        <v>11428091.856405355</v>
      </c>
      <c r="M284" s="61"/>
      <c r="N284" s="26" t="s">
        <v>235</v>
      </c>
      <c r="O284" s="24" t="s">
        <v>275</v>
      </c>
      <c r="P284" s="46">
        <f t="shared" si="140"/>
        <v>22988.482352941177</v>
      </c>
      <c r="Q284" s="45">
        <f t="shared" si="138"/>
        <v>102141.31111111111</v>
      </c>
      <c r="R284" s="45">
        <f t="shared" si="141"/>
        <v>96006.252631578944</v>
      </c>
      <c r="S284" s="45">
        <f t="shared" si="142"/>
        <v>90990.014999999999</v>
      </c>
      <c r="T284" s="45">
        <f t="shared" si="143"/>
        <v>83754.511627906977</v>
      </c>
      <c r="U284" s="45">
        <f t="shared" si="130"/>
        <v>93818.222222222219</v>
      </c>
      <c r="V284" s="45">
        <f t="shared" si="132"/>
        <v>93978.204081632648</v>
      </c>
      <c r="W284" s="38">
        <f t="shared" si="133"/>
        <v>74693.410826178806</v>
      </c>
      <c r="Y284" s="26" t="s">
        <v>235</v>
      </c>
      <c r="Z284" s="24" t="s">
        <v>275</v>
      </c>
      <c r="AA284" s="46">
        <f t="shared" si="144"/>
        <v>6.7021814440061744</v>
      </c>
      <c r="AB284" s="45">
        <f t="shared" si="139"/>
        <v>29.778807904114025</v>
      </c>
      <c r="AC284" s="45">
        <f t="shared" si="145"/>
        <v>27.990161117078408</v>
      </c>
      <c r="AD284" s="45">
        <f t="shared" si="146"/>
        <v>26.527701166180758</v>
      </c>
      <c r="AE284" s="45">
        <f t="shared" si="147"/>
        <v>24.418224964404367</v>
      </c>
      <c r="AF284" s="45">
        <f t="shared" si="148"/>
        <v>27.352251376741172</v>
      </c>
      <c r="AG284" s="45">
        <f t="shared" si="134"/>
        <v>27.398893318260246</v>
      </c>
      <c r="AH284" s="38">
        <f t="shared" si="135"/>
        <v>21.776504614046299</v>
      </c>
      <c r="AI284" s="61">
        <f t="shared" si="136"/>
        <v>-0.20520495623328161</v>
      </c>
      <c r="AK284" s="26" t="s">
        <v>235</v>
      </c>
      <c r="AL284" s="24" t="s">
        <v>275</v>
      </c>
      <c r="AM284" s="46">
        <v>379</v>
      </c>
      <c r="AN284" s="45">
        <v>1360</v>
      </c>
      <c r="AO284" s="45">
        <v>1391</v>
      </c>
      <c r="AP284" s="45">
        <v>1465</v>
      </c>
      <c r="AQ284" s="45">
        <v>1554</v>
      </c>
      <c r="AR284" s="45">
        <v>1779</v>
      </c>
      <c r="AS284" s="45">
        <v>1806</v>
      </c>
      <c r="AT284" s="38">
        <v>1499</v>
      </c>
      <c r="AU284" s="61">
        <f t="shared" si="131"/>
        <v>-0.16998892580287928</v>
      </c>
      <c r="AW284" s="26" t="s">
        <v>235</v>
      </c>
      <c r="AX284" s="24" t="s">
        <v>275</v>
      </c>
      <c r="AY284" s="46">
        <v>42</v>
      </c>
      <c r="AZ284" s="45">
        <v>82</v>
      </c>
      <c r="BA284" s="45">
        <v>72</v>
      </c>
      <c r="BB284" s="45">
        <v>75</v>
      </c>
      <c r="BC284" s="45">
        <v>78</v>
      </c>
      <c r="BD284" s="45">
        <v>77</v>
      </c>
      <c r="BE284" s="45">
        <v>79</v>
      </c>
      <c r="BF284" s="38">
        <v>71</v>
      </c>
      <c r="BG284" s="61">
        <f t="shared" si="137"/>
        <v>-0.10126582278481011</v>
      </c>
    </row>
    <row r="285" spans="2:59" x14ac:dyDescent="0.2">
      <c r="B285" s="26" t="s">
        <v>235</v>
      </c>
      <c r="C285" s="24" t="s">
        <v>276</v>
      </c>
      <c r="D285" s="46">
        <v>17806183</v>
      </c>
      <c r="E285" s="45">
        <v>66794013</v>
      </c>
      <c r="F285" s="45">
        <v>65641838</v>
      </c>
      <c r="G285" s="45">
        <v>71729300</v>
      </c>
      <c r="H285" s="45">
        <v>74949954</v>
      </c>
      <c r="I285" s="45">
        <v>86661843</v>
      </c>
      <c r="J285" s="45">
        <v>102499912</v>
      </c>
      <c r="K285" s="44">
        <v>62836210</v>
      </c>
      <c r="L285" s="38">
        <v>54166840.204835624</v>
      </c>
      <c r="M285" s="61"/>
      <c r="N285" s="26" t="s">
        <v>235</v>
      </c>
      <c r="O285" s="24" t="s">
        <v>276</v>
      </c>
      <c r="P285" s="46">
        <f t="shared" si="140"/>
        <v>104742.25294117647</v>
      </c>
      <c r="Q285" s="45">
        <f t="shared" si="138"/>
        <v>371077.85</v>
      </c>
      <c r="R285" s="45">
        <f t="shared" si="141"/>
        <v>345483.35789473687</v>
      </c>
      <c r="S285" s="45">
        <f t="shared" si="142"/>
        <v>358646.5</v>
      </c>
      <c r="T285" s="45">
        <f t="shared" si="143"/>
        <v>348604.43720930233</v>
      </c>
      <c r="U285" s="45">
        <f t="shared" si="130"/>
        <v>385163.74666666664</v>
      </c>
      <c r="V285" s="45">
        <f t="shared" si="132"/>
        <v>418366.98775510205</v>
      </c>
      <c r="W285" s="38">
        <f t="shared" si="133"/>
        <v>354031.63532572309</v>
      </c>
      <c r="Y285" s="26" t="s">
        <v>235</v>
      </c>
      <c r="Z285" s="24" t="s">
        <v>276</v>
      </c>
      <c r="AA285" s="46">
        <f t="shared" si="144"/>
        <v>30.537099982850282</v>
      </c>
      <c r="AB285" s="45">
        <f t="shared" si="139"/>
        <v>108.18596209912536</v>
      </c>
      <c r="AC285" s="45">
        <f t="shared" si="145"/>
        <v>100.72401104802825</v>
      </c>
      <c r="AD285" s="45">
        <f t="shared" si="146"/>
        <v>104.56166180758018</v>
      </c>
      <c r="AE285" s="45">
        <f t="shared" si="147"/>
        <v>101.6339467082514</v>
      </c>
      <c r="AF285" s="45">
        <f t="shared" si="148"/>
        <v>112.29263751214771</v>
      </c>
      <c r="AG285" s="45">
        <f t="shared" si="134"/>
        <v>121.97288272743499</v>
      </c>
      <c r="AH285" s="38">
        <f t="shared" si="135"/>
        <v>103.21622021158107</v>
      </c>
      <c r="AI285" s="61">
        <f t="shared" si="136"/>
        <v>-0.15377731587904042</v>
      </c>
      <c r="AK285" s="26" t="s">
        <v>235</v>
      </c>
      <c r="AL285" s="24" t="s">
        <v>276</v>
      </c>
      <c r="AM285" s="46">
        <v>1422</v>
      </c>
      <c r="AN285" s="45">
        <v>4513</v>
      </c>
      <c r="AO285" s="45">
        <v>4617</v>
      </c>
      <c r="AP285" s="45">
        <v>5024</v>
      </c>
      <c r="AQ285" s="45">
        <v>5242</v>
      </c>
      <c r="AR285" s="45">
        <v>5556</v>
      </c>
      <c r="AS285" s="45">
        <v>6577</v>
      </c>
      <c r="AT285" s="38">
        <v>5812</v>
      </c>
      <c r="AU285" s="61">
        <f t="shared" si="131"/>
        <v>-0.11631442907100498</v>
      </c>
      <c r="AW285" s="26" t="s">
        <v>235</v>
      </c>
      <c r="AX285" s="24" t="s">
        <v>276</v>
      </c>
      <c r="AY285" s="46">
        <v>119</v>
      </c>
      <c r="AZ285" s="45">
        <v>193</v>
      </c>
      <c r="BA285" s="45">
        <v>213</v>
      </c>
      <c r="BB285" s="45">
        <v>218</v>
      </c>
      <c r="BC285" s="45">
        <v>230</v>
      </c>
      <c r="BD285" s="45">
        <v>235</v>
      </c>
      <c r="BE285" s="45">
        <v>239</v>
      </c>
      <c r="BF285" s="38">
        <v>224</v>
      </c>
      <c r="BG285" s="61">
        <f t="shared" si="137"/>
        <v>-6.2761506276150625E-2</v>
      </c>
    </row>
    <row r="286" spans="2:59" x14ac:dyDescent="0.2">
      <c r="B286" s="26" t="s">
        <v>235</v>
      </c>
      <c r="C286" s="24" t="s">
        <v>277</v>
      </c>
      <c r="D286" s="46">
        <v>2772038</v>
      </c>
      <c r="E286" s="45">
        <v>9222825</v>
      </c>
      <c r="F286" s="45">
        <v>10047534</v>
      </c>
      <c r="G286" s="45">
        <v>12488729</v>
      </c>
      <c r="H286" s="45">
        <v>11846443</v>
      </c>
      <c r="I286" s="45">
        <v>13947685</v>
      </c>
      <c r="J286" s="45">
        <v>14985094</v>
      </c>
      <c r="K286" s="44">
        <v>9194113</v>
      </c>
      <c r="L286" s="38">
        <v>7925622.0210639983</v>
      </c>
      <c r="M286" s="61"/>
      <c r="N286" s="26" t="s">
        <v>235</v>
      </c>
      <c r="O286" s="24" t="s">
        <v>277</v>
      </c>
      <c r="P286" s="46">
        <f t="shared" si="140"/>
        <v>16306.105882352942</v>
      </c>
      <c r="Q286" s="45">
        <f t="shared" si="138"/>
        <v>51237.916666666664</v>
      </c>
      <c r="R286" s="45">
        <f t="shared" si="141"/>
        <v>52881.757894736846</v>
      </c>
      <c r="S286" s="45">
        <f t="shared" si="142"/>
        <v>62443.644999999997</v>
      </c>
      <c r="T286" s="45">
        <f t="shared" si="143"/>
        <v>55099.734883720928</v>
      </c>
      <c r="U286" s="45">
        <f t="shared" si="130"/>
        <v>61989.711111111108</v>
      </c>
      <c r="V286" s="45">
        <f t="shared" si="132"/>
        <v>61163.648979591839</v>
      </c>
      <c r="W286" s="38">
        <f t="shared" si="133"/>
        <v>51801.45111806535</v>
      </c>
      <c r="Y286" s="26" t="s">
        <v>235</v>
      </c>
      <c r="Z286" s="24" t="s">
        <v>277</v>
      </c>
      <c r="AA286" s="46">
        <f t="shared" si="144"/>
        <v>4.7539667295489627</v>
      </c>
      <c r="AB286" s="45">
        <f t="shared" si="139"/>
        <v>14.938168124392613</v>
      </c>
      <c r="AC286" s="45">
        <f t="shared" si="145"/>
        <v>15.417422126745436</v>
      </c>
      <c r="AD286" s="45">
        <f t="shared" si="146"/>
        <v>18.205144314868804</v>
      </c>
      <c r="AE286" s="45">
        <f t="shared" si="147"/>
        <v>16.06406264831514</v>
      </c>
      <c r="AF286" s="45">
        <f t="shared" si="148"/>
        <v>18.072802073210237</v>
      </c>
      <c r="AG286" s="45">
        <f t="shared" si="134"/>
        <v>17.831967632534063</v>
      </c>
      <c r="AH286" s="38">
        <f t="shared" si="135"/>
        <v>15.102463882817887</v>
      </c>
      <c r="AI286" s="61">
        <f t="shared" si="136"/>
        <v>-0.15306800718594016</v>
      </c>
      <c r="AK286" s="26" t="s">
        <v>235</v>
      </c>
      <c r="AL286" s="24" t="s">
        <v>277</v>
      </c>
      <c r="AM286" s="46">
        <v>342</v>
      </c>
      <c r="AN286" s="45">
        <v>906</v>
      </c>
      <c r="AO286" s="45">
        <v>969</v>
      </c>
      <c r="AP286" s="45">
        <v>1062</v>
      </c>
      <c r="AQ286" s="45">
        <v>1035</v>
      </c>
      <c r="AR286" s="45">
        <v>1156</v>
      </c>
      <c r="AS286" s="45">
        <v>1232</v>
      </c>
      <c r="AT286" s="38">
        <v>1027</v>
      </c>
      <c r="AU286" s="61">
        <f t="shared" si="131"/>
        <v>-0.16639610389610393</v>
      </c>
      <c r="AW286" s="26" t="s">
        <v>235</v>
      </c>
      <c r="AX286" s="24" t="s">
        <v>277</v>
      </c>
      <c r="AY286" s="46">
        <v>45</v>
      </c>
      <c r="AZ286" s="45">
        <v>64</v>
      </c>
      <c r="BA286" s="45">
        <v>70</v>
      </c>
      <c r="BB286" s="45">
        <v>83</v>
      </c>
      <c r="BC286" s="45">
        <v>84</v>
      </c>
      <c r="BD286" s="45">
        <v>85</v>
      </c>
      <c r="BE286" s="45">
        <v>85</v>
      </c>
      <c r="BF286" s="38">
        <v>68</v>
      </c>
      <c r="BG286" s="61">
        <f t="shared" si="137"/>
        <v>-0.19999999999999996</v>
      </c>
    </row>
    <row r="287" spans="2:59" x14ac:dyDescent="0.2">
      <c r="B287" s="26" t="s">
        <v>235</v>
      </c>
      <c r="C287" s="24" t="s">
        <v>278</v>
      </c>
      <c r="D287" s="46">
        <v>17538906</v>
      </c>
      <c r="E287" s="45">
        <v>67560461</v>
      </c>
      <c r="F287" s="45">
        <v>71178333</v>
      </c>
      <c r="G287" s="45">
        <v>76767573</v>
      </c>
      <c r="H287" s="45">
        <v>80866444</v>
      </c>
      <c r="I287" s="45">
        <v>96268543</v>
      </c>
      <c r="J287" s="45">
        <v>115963786</v>
      </c>
      <c r="K287" s="44">
        <v>64705401</v>
      </c>
      <c r="L287" s="38">
        <v>55778143.149575874</v>
      </c>
      <c r="M287" s="61"/>
      <c r="N287" s="26" t="s">
        <v>235</v>
      </c>
      <c r="O287" s="24" t="s">
        <v>278</v>
      </c>
      <c r="P287" s="46">
        <f t="shared" si="140"/>
        <v>103170.03529411765</v>
      </c>
      <c r="Q287" s="45">
        <f t="shared" si="138"/>
        <v>375335.89444444445</v>
      </c>
      <c r="R287" s="45">
        <f t="shared" si="141"/>
        <v>374622.80526315788</v>
      </c>
      <c r="S287" s="45">
        <f t="shared" si="142"/>
        <v>383837.86499999999</v>
      </c>
      <c r="T287" s="45">
        <f t="shared" si="143"/>
        <v>376122.99534883723</v>
      </c>
      <c r="U287" s="45">
        <f t="shared" si="130"/>
        <v>427860.19111111108</v>
      </c>
      <c r="V287" s="45">
        <f t="shared" si="132"/>
        <v>473321.57551020407</v>
      </c>
      <c r="W287" s="38">
        <f t="shared" si="133"/>
        <v>364563.02712141094</v>
      </c>
      <c r="Y287" s="26" t="s">
        <v>235</v>
      </c>
      <c r="Z287" s="24" t="s">
        <v>278</v>
      </c>
      <c r="AA287" s="46">
        <f t="shared" si="144"/>
        <v>30.0787274909964</v>
      </c>
      <c r="AB287" s="45">
        <f t="shared" si="139"/>
        <v>109.42737447359896</v>
      </c>
      <c r="AC287" s="45">
        <f t="shared" si="145"/>
        <v>109.21947675310726</v>
      </c>
      <c r="AD287" s="45">
        <f t="shared" si="146"/>
        <v>111.906083090379</v>
      </c>
      <c r="AE287" s="45">
        <f t="shared" si="147"/>
        <v>109.65684995592922</v>
      </c>
      <c r="AF287" s="45">
        <f t="shared" si="148"/>
        <v>124.74058049886621</v>
      </c>
      <c r="AG287" s="45">
        <f t="shared" si="134"/>
        <v>137.99462842863093</v>
      </c>
      <c r="AH287" s="38">
        <f t="shared" si="135"/>
        <v>106.28659682839969</v>
      </c>
      <c r="AI287" s="61">
        <f t="shared" si="136"/>
        <v>-0.22977728887925686</v>
      </c>
      <c r="AK287" s="26" t="s">
        <v>235</v>
      </c>
      <c r="AL287" s="24" t="s">
        <v>278</v>
      </c>
      <c r="AM287" s="46">
        <v>1306</v>
      </c>
      <c r="AN287" s="45">
        <v>4482</v>
      </c>
      <c r="AO287" s="45">
        <v>5035</v>
      </c>
      <c r="AP287" s="45">
        <v>5387</v>
      </c>
      <c r="AQ287" s="45">
        <v>5489</v>
      </c>
      <c r="AR287" s="45">
        <v>6230</v>
      </c>
      <c r="AS287" s="45">
        <v>7057</v>
      </c>
      <c r="AT287" s="38">
        <v>5846</v>
      </c>
      <c r="AU287" s="61">
        <f t="shared" si="131"/>
        <v>-0.1716026640215389</v>
      </c>
      <c r="AW287" s="26" t="s">
        <v>235</v>
      </c>
      <c r="AX287" s="24" t="s">
        <v>278</v>
      </c>
      <c r="AY287" s="46">
        <v>233</v>
      </c>
      <c r="AZ287" s="45">
        <v>365</v>
      </c>
      <c r="BA287" s="45">
        <v>412</v>
      </c>
      <c r="BB287" s="45">
        <v>414</v>
      </c>
      <c r="BC287" s="45">
        <v>456</v>
      </c>
      <c r="BD287" s="45">
        <v>473</v>
      </c>
      <c r="BE287" s="45">
        <v>476</v>
      </c>
      <c r="BF287" s="38">
        <v>413</v>
      </c>
      <c r="BG287" s="61">
        <f t="shared" si="137"/>
        <v>-0.13235294117647056</v>
      </c>
    </row>
    <row r="288" spans="2:59" x14ac:dyDescent="0.2">
      <c r="B288" s="26" t="s">
        <v>235</v>
      </c>
      <c r="C288" s="24" t="s">
        <v>279</v>
      </c>
      <c r="D288" s="46">
        <v>8901631</v>
      </c>
      <c r="E288" s="45">
        <v>33515877</v>
      </c>
      <c r="F288" s="45">
        <v>36681223</v>
      </c>
      <c r="G288" s="45">
        <v>37649572</v>
      </c>
      <c r="H288" s="45">
        <v>38420965</v>
      </c>
      <c r="I288" s="45">
        <v>42917566</v>
      </c>
      <c r="J288" s="45">
        <v>50705721</v>
      </c>
      <c r="K288" s="44">
        <v>26370851</v>
      </c>
      <c r="L288" s="38">
        <v>22732524.322878953</v>
      </c>
      <c r="M288" s="61"/>
      <c r="N288" s="26" t="s">
        <v>235</v>
      </c>
      <c r="O288" s="24" t="s">
        <v>279</v>
      </c>
      <c r="P288" s="46">
        <f t="shared" si="140"/>
        <v>52362.535294117646</v>
      </c>
      <c r="Q288" s="45">
        <f t="shared" si="138"/>
        <v>186199.31666666668</v>
      </c>
      <c r="R288" s="45">
        <f t="shared" si="141"/>
        <v>193059.06842105262</v>
      </c>
      <c r="S288" s="45">
        <f t="shared" si="142"/>
        <v>188247.86</v>
      </c>
      <c r="T288" s="45">
        <f t="shared" si="143"/>
        <v>178702.16279069768</v>
      </c>
      <c r="U288" s="45">
        <f t="shared" si="130"/>
        <v>190744.73777777777</v>
      </c>
      <c r="V288" s="45">
        <f t="shared" si="132"/>
        <v>206962.12653061224</v>
      </c>
      <c r="W288" s="38">
        <f t="shared" si="133"/>
        <v>148578.59034561407</v>
      </c>
      <c r="Y288" s="26" t="s">
        <v>235</v>
      </c>
      <c r="Z288" s="24" t="s">
        <v>279</v>
      </c>
      <c r="AA288" s="46">
        <f t="shared" si="144"/>
        <v>15.266045275252958</v>
      </c>
      <c r="AB288" s="45">
        <f t="shared" si="139"/>
        <v>54.285515063168127</v>
      </c>
      <c r="AC288" s="45">
        <f t="shared" si="145"/>
        <v>56.285442688353534</v>
      </c>
      <c r="AD288" s="45">
        <f t="shared" si="146"/>
        <v>54.882758017492705</v>
      </c>
      <c r="AE288" s="45">
        <f t="shared" si="147"/>
        <v>52.099755915655301</v>
      </c>
      <c r="AF288" s="45">
        <f t="shared" si="148"/>
        <v>55.610710722384191</v>
      </c>
      <c r="AG288" s="45">
        <f t="shared" si="134"/>
        <v>60.338812399595405</v>
      </c>
      <c r="AH288" s="38">
        <f t="shared" si="135"/>
        <v>43.317373278604684</v>
      </c>
      <c r="AI288" s="61">
        <f t="shared" si="136"/>
        <v>-0.28209768213974418</v>
      </c>
      <c r="AK288" s="26" t="s">
        <v>235</v>
      </c>
      <c r="AL288" s="24" t="s">
        <v>279</v>
      </c>
      <c r="AM288" s="46">
        <v>880</v>
      </c>
      <c r="AN288" s="45">
        <v>2751</v>
      </c>
      <c r="AO288" s="45">
        <v>2944</v>
      </c>
      <c r="AP288" s="45">
        <v>3051</v>
      </c>
      <c r="AQ288" s="45">
        <v>3129</v>
      </c>
      <c r="AR288" s="45">
        <v>3396</v>
      </c>
      <c r="AS288" s="45">
        <v>3548</v>
      </c>
      <c r="AT288" s="38">
        <v>3016</v>
      </c>
      <c r="AU288" s="61">
        <f t="shared" si="131"/>
        <v>-0.1499436302142052</v>
      </c>
      <c r="AW288" s="26" t="s">
        <v>235</v>
      </c>
      <c r="AX288" s="24" t="s">
        <v>279</v>
      </c>
      <c r="AY288" s="46">
        <v>113</v>
      </c>
      <c r="AZ288" s="45">
        <v>176</v>
      </c>
      <c r="BA288" s="45">
        <v>192</v>
      </c>
      <c r="BB288" s="45">
        <v>192</v>
      </c>
      <c r="BC288" s="45">
        <v>184</v>
      </c>
      <c r="BD288" s="45">
        <v>195</v>
      </c>
      <c r="BE288" s="45">
        <v>205</v>
      </c>
      <c r="BF288" s="38">
        <v>182</v>
      </c>
      <c r="BG288" s="61">
        <f t="shared" si="137"/>
        <v>-0.1121951219512195</v>
      </c>
    </row>
    <row r="289" spans="2:59" x14ac:dyDescent="0.2">
      <c r="B289" s="26" t="s">
        <v>235</v>
      </c>
      <c r="C289" s="24" t="s">
        <v>280</v>
      </c>
      <c r="D289" s="46">
        <v>6148691</v>
      </c>
      <c r="E289" s="45">
        <v>22000725</v>
      </c>
      <c r="F289" s="45">
        <v>24373751</v>
      </c>
      <c r="G289" s="45">
        <v>26243566</v>
      </c>
      <c r="H289" s="45">
        <v>25178997</v>
      </c>
      <c r="I289" s="45">
        <v>30894727</v>
      </c>
      <c r="J289" s="45">
        <v>34153643</v>
      </c>
      <c r="K289" s="44">
        <v>21140789</v>
      </c>
      <c r="L289" s="38">
        <v>18224042.149695959</v>
      </c>
      <c r="M289" s="61"/>
      <c r="N289" s="26" t="s">
        <v>235</v>
      </c>
      <c r="O289" s="24" t="s">
        <v>280</v>
      </c>
      <c r="P289" s="46">
        <f t="shared" si="140"/>
        <v>36168.770588235297</v>
      </c>
      <c r="Q289" s="45">
        <f t="shared" si="138"/>
        <v>122226.25</v>
      </c>
      <c r="R289" s="45">
        <f t="shared" si="141"/>
        <v>128282.9</v>
      </c>
      <c r="S289" s="45">
        <f t="shared" si="142"/>
        <v>131217.82999999999</v>
      </c>
      <c r="T289" s="45">
        <f t="shared" si="143"/>
        <v>117111.61395348837</v>
      </c>
      <c r="U289" s="45">
        <f t="shared" si="130"/>
        <v>137309.89777777778</v>
      </c>
      <c r="V289" s="45">
        <f t="shared" si="132"/>
        <v>139402.62448979591</v>
      </c>
      <c r="W289" s="38">
        <f t="shared" si="133"/>
        <v>119111.38659932</v>
      </c>
      <c r="Y289" s="26" t="s">
        <v>235</v>
      </c>
      <c r="Z289" s="24" t="s">
        <v>280</v>
      </c>
      <c r="AA289" s="46">
        <f t="shared" si="144"/>
        <v>10.544831075287258</v>
      </c>
      <c r="AB289" s="45">
        <f t="shared" si="139"/>
        <v>35.634475218658892</v>
      </c>
      <c r="AC289" s="45">
        <f t="shared" si="145"/>
        <v>37.400262390670555</v>
      </c>
      <c r="AD289" s="45">
        <f t="shared" si="146"/>
        <v>38.255927113702619</v>
      </c>
      <c r="AE289" s="45">
        <f t="shared" si="147"/>
        <v>34.143327683232762</v>
      </c>
      <c r="AF289" s="45">
        <f t="shared" si="148"/>
        <v>40.032040168448333</v>
      </c>
      <c r="AG289" s="45">
        <f t="shared" si="134"/>
        <v>40.642164574284521</v>
      </c>
      <c r="AH289" s="38">
        <f t="shared" si="135"/>
        <v>34.726351778227404</v>
      </c>
      <c r="AI289" s="61">
        <f t="shared" si="136"/>
        <v>-0.14555850698464579</v>
      </c>
      <c r="AK289" s="26" t="s">
        <v>235</v>
      </c>
      <c r="AL289" s="24" t="s">
        <v>280</v>
      </c>
      <c r="AM289" s="46">
        <v>590</v>
      </c>
      <c r="AN289" s="45">
        <v>1639</v>
      </c>
      <c r="AO289" s="45">
        <v>1893</v>
      </c>
      <c r="AP289" s="45">
        <v>2014</v>
      </c>
      <c r="AQ289" s="45">
        <v>1987</v>
      </c>
      <c r="AR289" s="45">
        <v>2290</v>
      </c>
      <c r="AS289" s="45">
        <v>2510</v>
      </c>
      <c r="AT289" s="38">
        <v>2049</v>
      </c>
      <c r="AU289" s="61">
        <f t="shared" si="131"/>
        <v>-0.18366533864541834</v>
      </c>
      <c r="AW289" s="26" t="s">
        <v>235</v>
      </c>
      <c r="AX289" s="24" t="s">
        <v>280</v>
      </c>
      <c r="AY289" s="46">
        <v>93</v>
      </c>
      <c r="AZ289" s="45">
        <v>140</v>
      </c>
      <c r="BA289" s="45">
        <v>150</v>
      </c>
      <c r="BB289" s="45">
        <v>162</v>
      </c>
      <c r="BC289" s="45">
        <v>167</v>
      </c>
      <c r="BD289" s="45">
        <v>176</v>
      </c>
      <c r="BE289" s="45">
        <v>174</v>
      </c>
      <c r="BF289" s="38">
        <v>159</v>
      </c>
      <c r="BG289" s="61">
        <f t="shared" si="137"/>
        <v>-8.6206896551724088E-2</v>
      </c>
    </row>
    <row r="290" spans="2:59" x14ac:dyDescent="0.2">
      <c r="B290" s="26" t="s">
        <v>235</v>
      </c>
      <c r="C290" s="24" t="s">
        <v>281</v>
      </c>
      <c r="D290" s="46">
        <v>3845453</v>
      </c>
      <c r="E290" s="45">
        <v>15928223</v>
      </c>
      <c r="F290" s="45">
        <v>16861217</v>
      </c>
      <c r="G290" s="45">
        <v>17887108</v>
      </c>
      <c r="H290" s="45">
        <v>16285949</v>
      </c>
      <c r="I290" s="45">
        <v>21501835</v>
      </c>
      <c r="J290" s="45">
        <v>21758605</v>
      </c>
      <c r="K290" s="44">
        <v>12713607</v>
      </c>
      <c r="L290" s="38">
        <v>10959539.392908636</v>
      </c>
      <c r="M290" s="61"/>
      <c r="N290" s="26" t="s">
        <v>235</v>
      </c>
      <c r="O290" s="24" t="s">
        <v>281</v>
      </c>
      <c r="P290" s="46">
        <f t="shared" si="140"/>
        <v>22620.311764705883</v>
      </c>
      <c r="Q290" s="45">
        <f t="shared" si="138"/>
        <v>88490.127777777772</v>
      </c>
      <c r="R290" s="45">
        <f t="shared" si="141"/>
        <v>88743.247368421056</v>
      </c>
      <c r="S290" s="45">
        <f t="shared" si="142"/>
        <v>89435.54</v>
      </c>
      <c r="T290" s="45">
        <f t="shared" si="143"/>
        <v>75748.600000000006</v>
      </c>
      <c r="U290" s="45">
        <f t="shared" si="130"/>
        <v>95563.711111111115</v>
      </c>
      <c r="V290" s="45">
        <f t="shared" si="132"/>
        <v>88810.632653061228</v>
      </c>
      <c r="W290" s="38">
        <f t="shared" si="133"/>
        <v>71630.976424239459</v>
      </c>
      <c r="Y290" s="26" t="s">
        <v>235</v>
      </c>
      <c r="Z290" s="24" t="s">
        <v>281</v>
      </c>
      <c r="AA290" s="46">
        <f t="shared" si="144"/>
        <v>6.5948430800891789</v>
      </c>
      <c r="AB290" s="45">
        <f t="shared" si="139"/>
        <v>25.798871072238416</v>
      </c>
      <c r="AC290" s="45">
        <f t="shared" si="145"/>
        <v>25.872666871259785</v>
      </c>
      <c r="AD290" s="45">
        <f t="shared" si="146"/>
        <v>26.074501457725944</v>
      </c>
      <c r="AE290" s="45">
        <f t="shared" si="147"/>
        <v>22.084139941690964</v>
      </c>
      <c r="AF290" s="45">
        <f t="shared" si="148"/>
        <v>27.861140265630063</v>
      </c>
      <c r="AG290" s="45">
        <f t="shared" si="134"/>
        <v>25.892312726840007</v>
      </c>
      <c r="AH290" s="38">
        <f t="shared" si="135"/>
        <v>20.883666595988181</v>
      </c>
      <c r="AI290" s="61">
        <f t="shared" si="136"/>
        <v>-0.19344143505805322</v>
      </c>
      <c r="AK290" s="26" t="s">
        <v>235</v>
      </c>
      <c r="AL290" s="24" t="s">
        <v>281</v>
      </c>
      <c r="AM290" s="46">
        <v>362</v>
      </c>
      <c r="AN290" s="45">
        <v>1127</v>
      </c>
      <c r="AO290" s="45">
        <v>1172</v>
      </c>
      <c r="AP290" s="45">
        <v>1324</v>
      </c>
      <c r="AQ290" s="45">
        <v>1336</v>
      </c>
      <c r="AR290" s="45">
        <v>1479</v>
      </c>
      <c r="AS290" s="45">
        <v>1564</v>
      </c>
      <c r="AT290" s="38">
        <v>1332</v>
      </c>
      <c r="AU290" s="61">
        <f t="shared" si="131"/>
        <v>-0.14833759590792839</v>
      </c>
      <c r="AW290" s="26" t="s">
        <v>235</v>
      </c>
      <c r="AX290" s="24" t="s">
        <v>281</v>
      </c>
      <c r="AY290" s="46">
        <v>58</v>
      </c>
      <c r="AZ290" s="45">
        <v>97</v>
      </c>
      <c r="BA290" s="45">
        <v>96</v>
      </c>
      <c r="BB290" s="45">
        <v>114</v>
      </c>
      <c r="BC290" s="45">
        <v>112</v>
      </c>
      <c r="BD290" s="45">
        <v>124</v>
      </c>
      <c r="BE290" s="45">
        <v>119</v>
      </c>
      <c r="BF290" s="38">
        <v>107</v>
      </c>
      <c r="BG290" s="61">
        <f t="shared" si="137"/>
        <v>-0.10084033613445376</v>
      </c>
    </row>
    <row r="291" spans="2:59" x14ac:dyDescent="0.2">
      <c r="B291" s="26" t="s">
        <v>235</v>
      </c>
      <c r="C291" s="24" t="s">
        <v>282</v>
      </c>
      <c r="D291" s="46">
        <v>12831979</v>
      </c>
      <c r="E291" s="45">
        <v>46217153</v>
      </c>
      <c r="F291" s="45">
        <v>53295829</v>
      </c>
      <c r="G291" s="45">
        <v>53290013</v>
      </c>
      <c r="H291" s="45">
        <v>49634871</v>
      </c>
      <c r="I291" s="45">
        <v>56723209</v>
      </c>
      <c r="J291" s="45">
        <v>77925981</v>
      </c>
      <c r="K291" s="44">
        <v>42032920</v>
      </c>
      <c r="L291" s="38">
        <v>36233733.081333824</v>
      </c>
      <c r="M291" s="61"/>
      <c r="N291" s="26" t="s">
        <v>235</v>
      </c>
      <c r="O291" s="24" t="s">
        <v>282</v>
      </c>
      <c r="P291" s="46">
        <f t="shared" si="140"/>
        <v>75482.229411764711</v>
      </c>
      <c r="Q291" s="45">
        <f t="shared" si="138"/>
        <v>256761.9611111111</v>
      </c>
      <c r="R291" s="45">
        <f t="shared" si="141"/>
        <v>280504.36315789475</v>
      </c>
      <c r="S291" s="45">
        <f t="shared" si="142"/>
        <v>266450.065</v>
      </c>
      <c r="T291" s="45">
        <f t="shared" si="143"/>
        <v>230859.86511627908</v>
      </c>
      <c r="U291" s="45">
        <f t="shared" si="130"/>
        <v>252103.1511111111</v>
      </c>
      <c r="V291" s="45">
        <f t="shared" si="132"/>
        <v>318065.22857142857</v>
      </c>
      <c r="W291" s="38">
        <f t="shared" si="133"/>
        <v>236821.78484531914</v>
      </c>
      <c r="Y291" s="26" t="s">
        <v>235</v>
      </c>
      <c r="Z291" s="24" t="s">
        <v>282</v>
      </c>
      <c r="AA291" s="46">
        <f t="shared" si="144"/>
        <v>22.006480878065513</v>
      </c>
      <c r="AB291" s="45">
        <f t="shared" si="139"/>
        <v>74.857714609653385</v>
      </c>
      <c r="AC291" s="45">
        <f t="shared" si="145"/>
        <v>81.779697713671936</v>
      </c>
      <c r="AD291" s="45">
        <f t="shared" si="146"/>
        <v>77.682234693877547</v>
      </c>
      <c r="AE291" s="45">
        <f t="shared" si="147"/>
        <v>67.30608312427961</v>
      </c>
      <c r="AF291" s="45">
        <f t="shared" si="148"/>
        <v>73.499460965338514</v>
      </c>
      <c r="AG291" s="45">
        <f t="shared" si="134"/>
        <v>92.730387338608907</v>
      </c>
      <c r="AH291" s="38">
        <f t="shared" si="135"/>
        <v>69.044252141492464</v>
      </c>
      <c r="AI291" s="61">
        <f t="shared" si="136"/>
        <v>-0.25543013328118136</v>
      </c>
      <c r="AK291" s="26" t="s">
        <v>235</v>
      </c>
      <c r="AL291" s="24" t="s">
        <v>282</v>
      </c>
      <c r="AM291" s="46">
        <v>1051</v>
      </c>
      <c r="AN291" s="45">
        <v>3318</v>
      </c>
      <c r="AO291" s="45">
        <v>3757</v>
      </c>
      <c r="AP291" s="45">
        <v>3930</v>
      </c>
      <c r="AQ291" s="45">
        <v>3868</v>
      </c>
      <c r="AR291" s="45">
        <v>4239</v>
      </c>
      <c r="AS291" s="45">
        <v>4902</v>
      </c>
      <c r="AT291" s="38">
        <v>4096</v>
      </c>
      <c r="AU291" s="61">
        <f t="shared" si="131"/>
        <v>-0.16442268461852305</v>
      </c>
      <c r="AW291" s="26" t="s">
        <v>235</v>
      </c>
      <c r="AX291" s="24" t="s">
        <v>282</v>
      </c>
      <c r="AY291" s="46">
        <v>120</v>
      </c>
      <c r="AZ291" s="45">
        <v>205</v>
      </c>
      <c r="BA291" s="45">
        <v>197</v>
      </c>
      <c r="BB291" s="45">
        <v>206</v>
      </c>
      <c r="BC291" s="45">
        <v>208</v>
      </c>
      <c r="BD291" s="45">
        <v>236</v>
      </c>
      <c r="BE291" s="45">
        <v>228</v>
      </c>
      <c r="BF291" s="38">
        <v>210</v>
      </c>
      <c r="BG291" s="61">
        <f t="shared" si="137"/>
        <v>-7.8947368421052655E-2</v>
      </c>
    </row>
    <row r="292" spans="2:59" x14ac:dyDescent="0.2">
      <c r="B292" s="26" t="s">
        <v>235</v>
      </c>
      <c r="C292" s="24" t="s">
        <v>283</v>
      </c>
      <c r="D292" s="46">
        <v>4293868</v>
      </c>
      <c r="E292" s="45">
        <v>15511290</v>
      </c>
      <c r="F292" s="45">
        <v>17326316</v>
      </c>
      <c r="G292" s="45">
        <v>16510007</v>
      </c>
      <c r="H292" s="45">
        <v>15427952</v>
      </c>
      <c r="I292" s="45">
        <v>19044785</v>
      </c>
      <c r="J292" s="45">
        <v>21310291</v>
      </c>
      <c r="K292" s="44">
        <v>11045642</v>
      </c>
      <c r="L292" s="38">
        <v>9521699.7520031985</v>
      </c>
      <c r="M292" s="61"/>
      <c r="N292" s="26" t="s">
        <v>235</v>
      </c>
      <c r="O292" s="24" t="s">
        <v>283</v>
      </c>
      <c r="P292" s="46">
        <f t="shared" si="140"/>
        <v>25258.047058823529</v>
      </c>
      <c r="Q292" s="45">
        <f t="shared" si="138"/>
        <v>86173.833333333328</v>
      </c>
      <c r="R292" s="45">
        <f t="shared" si="141"/>
        <v>91191.136842105261</v>
      </c>
      <c r="S292" s="45">
        <f t="shared" si="142"/>
        <v>82550.035000000003</v>
      </c>
      <c r="T292" s="45">
        <f t="shared" si="143"/>
        <v>71757.916279069774</v>
      </c>
      <c r="U292" s="45">
        <f t="shared" si="130"/>
        <v>84643.488888888882</v>
      </c>
      <c r="V292" s="45">
        <f t="shared" si="132"/>
        <v>86980.779591836734</v>
      </c>
      <c r="W292" s="38">
        <f t="shared" si="133"/>
        <v>62233.331712439212</v>
      </c>
      <c r="Y292" s="26" t="s">
        <v>235</v>
      </c>
      <c r="Z292" s="24" t="s">
        <v>283</v>
      </c>
      <c r="AA292" s="46">
        <f t="shared" si="144"/>
        <v>7.3638621162750812</v>
      </c>
      <c r="AB292" s="45">
        <f t="shared" si="139"/>
        <v>25.123566569484936</v>
      </c>
      <c r="AC292" s="45">
        <f t="shared" si="145"/>
        <v>26.586337271750804</v>
      </c>
      <c r="AD292" s="45">
        <f t="shared" si="146"/>
        <v>24.067065597667639</v>
      </c>
      <c r="AE292" s="45">
        <f t="shared" si="147"/>
        <v>20.920675300020342</v>
      </c>
      <c r="AF292" s="45">
        <f t="shared" si="148"/>
        <v>24.677402008422415</v>
      </c>
      <c r="AG292" s="45">
        <f t="shared" si="134"/>
        <v>25.358827869340157</v>
      </c>
      <c r="AH292" s="38">
        <f t="shared" si="135"/>
        <v>18.143828487591605</v>
      </c>
      <c r="AI292" s="61">
        <f t="shared" si="136"/>
        <v>-0.28451628044180133</v>
      </c>
      <c r="AK292" s="26" t="s">
        <v>235</v>
      </c>
      <c r="AL292" s="24" t="s">
        <v>283</v>
      </c>
      <c r="AM292" s="46">
        <v>369</v>
      </c>
      <c r="AN292" s="45">
        <v>1262</v>
      </c>
      <c r="AO292" s="45">
        <v>1321</v>
      </c>
      <c r="AP292" s="45">
        <v>1317</v>
      </c>
      <c r="AQ292" s="45">
        <v>1289</v>
      </c>
      <c r="AR292" s="45">
        <v>1453</v>
      </c>
      <c r="AS292" s="45">
        <v>1587</v>
      </c>
      <c r="AT292" s="38">
        <v>1242</v>
      </c>
      <c r="AU292" s="61">
        <f t="shared" si="131"/>
        <v>-0.21739130434782605</v>
      </c>
      <c r="AW292" s="26" t="s">
        <v>235</v>
      </c>
      <c r="AX292" s="24" t="s">
        <v>283</v>
      </c>
      <c r="AY292" s="46">
        <v>59</v>
      </c>
      <c r="AZ292" s="45">
        <v>98</v>
      </c>
      <c r="BA292" s="45">
        <v>102</v>
      </c>
      <c r="BB292" s="45">
        <v>100</v>
      </c>
      <c r="BC292" s="45">
        <v>99</v>
      </c>
      <c r="BD292" s="45">
        <v>98</v>
      </c>
      <c r="BE292" s="45">
        <v>105</v>
      </c>
      <c r="BF292" s="38">
        <v>93</v>
      </c>
      <c r="BG292" s="61">
        <f t="shared" si="137"/>
        <v>-0.11428571428571432</v>
      </c>
    </row>
    <row r="293" spans="2:59" x14ac:dyDescent="0.2">
      <c r="B293" s="29" t="s">
        <v>235</v>
      </c>
      <c r="C293" s="28" t="s">
        <v>284</v>
      </c>
      <c r="D293" s="51">
        <v>6744183</v>
      </c>
      <c r="E293" s="52">
        <v>25888617</v>
      </c>
      <c r="F293" s="52">
        <v>28181707</v>
      </c>
      <c r="G293" s="52">
        <v>32461545</v>
      </c>
      <c r="H293" s="52">
        <v>32439434</v>
      </c>
      <c r="I293" s="52">
        <v>33332749</v>
      </c>
      <c r="J293" s="52">
        <v>39752619</v>
      </c>
      <c r="K293" s="70">
        <v>22304354</v>
      </c>
      <c r="L293" s="53">
        <v>19227072.717945371</v>
      </c>
      <c r="M293" s="61"/>
      <c r="N293" s="29" t="s">
        <v>235</v>
      </c>
      <c r="O293" s="28" t="s">
        <v>284</v>
      </c>
      <c r="P293" s="51">
        <f t="shared" si="140"/>
        <v>39671.664705882351</v>
      </c>
      <c r="Q293" s="52">
        <f t="shared" si="138"/>
        <v>143825.65</v>
      </c>
      <c r="R293" s="52">
        <f t="shared" si="141"/>
        <v>148324.77368421052</v>
      </c>
      <c r="S293" s="52">
        <f t="shared" si="142"/>
        <v>162307.72500000001</v>
      </c>
      <c r="T293" s="52">
        <f t="shared" si="143"/>
        <v>150881.08837209301</v>
      </c>
      <c r="U293" s="52">
        <f t="shared" si="130"/>
        <v>148145.5511111111</v>
      </c>
      <c r="V293" s="52">
        <f t="shared" si="132"/>
        <v>162255.58775510205</v>
      </c>
      <c r="W293" s="53">
        <f t="shared" si="133"/>
        <v>125667.14194735537</v>
      </c>
      <c r="Y293" s="29" t="s">
        <v>235</v>
      </c>
      <c r="Z293" s="28" t="s">
        <v>284</v>
      </c>
      <c r="AA293" s="51">
        <f t="shared" si="144"/>
        <v>11.566083004630423</v>
      </c>
      <c r="AB293" s="52">
        <f t="shared" si="139"/>
        <v>41.931676384839648</v>
      </c>
      <c r="AC293" s="52">
        <f t="shared" si="145"/>
        <v>43.243374251956418</v>
      </c>
      <c r="AD293" s="52">
        <f t="shared" si="146"/>
        <v>47.320036443148688</v>
      </c>
      <c r="AE293" s="52">
        <f t="shared" si="147"/>
        <v>43.988655502067935</v>
      </c>
      <c r="AF293" s="52">
        <f t="shared" si="148"/>
        <v>43.191122772918689</v>
      </c>
      <c r="AG293" s="52">
        <f t="shared" si="134"/>
        <v>47.30483608020468</v>
      </c>
      <c r="AH293" s="53">
        <f t="shared" si="135"/>
        <v>36.637650713514688</v>
      </c>
      <c r="AI293" s="61">
        <f t="shared" si="136"/>
        <v>-0.2254988337472289</v>
      </c>
      <c r="AK293" s="29" t="s">
        <v>235</v>
      </c>
      <c r="AL293" s="28" t="s">
        <v>284</v>
      </c>
      <c r="AM293" s="51">
        <v>487</v>
      </c>
      <c r="AN293" s="52">
        <v>1494</v>
      </c>
      <c r="AO293" s="52">
        <v>1566</v>
      </c>
      <c r="AP293" s="52">
        <v>1831</v>
      </c>
      <c r="AQ293" s="52">
        <v>1919</v>
      </c>
      <c r="AR293" s="52">
        <v>1966</v>
      </c>
      <c r="AS293" s="52">
        <v>2148</v>
      </c>
      <c r="AT293" s="53">
        <v>1898</v>
      </c>
      <c r="AU293" s="61">
        <f t="shared" si="131"/>
        <v>-0.11638733705772808</v>
      </c>
      <c r="AW293" s="29" t="s">
        <v>235</v>
      </c>
      <c r="AX293" s="28" t="s">
        <v>284</v>
      </c>
      <c r="AY293" s="51">
        <v>87</v>
      </c>
      <c r="AZ293" s="52">
        <v>135</v>
      </c>
      <c r="BA293" s="52">
        <v>144</v>
      </c>
      <c r="BB293" s="52">
        <v>142</v>
      </c>
      <c r="BC293" s="52">
        <v>142</v>
      </c>
      <c r="BD293" s="52">
        <v>148</v>
      </c>
      <c r="BE293" s="52">
        <v>148</v>
      </c>
      <c r="BF293" s="53">
        <v>131</v>
      </c>
      <c r="BG293" s="61">
        <f t="shared" si="137"/>
        <v>-0.11486486486486491</v>
      </c>
    </row>
    <row r="294" spans="2:59" x14ac:dyDescent="0.2">
      <c r="B294" s="26" t="s">
        <v>285</v>
      </c>
      <c r="C294" s="24" t="s">
        <v>285</v>
      </c>
      <c r="D294" s="46">
        <v>90628300</v>
      </c>
      <c r="E294" s="45">
        <v>315964160</v>
      </c>
      <c r="F294" s="45">
        <v>316598596</v>
      </c>
      <c r="G294" s="45">
        <v>342999590</v>
      </c>
      <c r="H294" s="45">
        <v>356959316</v>
      </c>
      <c r="I294" s="45">
        <v>415433634</v>
      </c>
      <c r="J294" s="45">
        <v>496812025</v>
      </c>
      <c r="K294" s="44">
        <v>265641968</v>
      </c>
      <c r="L294" s="38">
        <v>228991946.4008739</v>
      </c>
      <c r="M294" s="61"/>
      <c r="N294" s="26" t="s">
        <v>285</v>
      </c>
      <c r="O294" s="24" t="s">
        <v>285</v>
      </c>
      <c r="P294" s="46">
        <f t="shared" si="140"/>
        <v>533107.6470588235</v>
      </c>
      <c r="Q294" s="45">
        <f t="shared" si="138"/>
        <v>1755356.4444444445</v>
      </c>
      <c r="R294" s="45">
        <f t="shared" si="141"/>
        <v>1666308.4</v>
      </c>
      <c r="S294" s="45">
        <f t="shared" si="142"/>
        <v>1714997.95</v>
      </c>
      <c r="T294" s="45">
        <f t="shared" si="143"/>
        <v>1660275.888372093</v>
      </c>
      <c r="U294" s="45">
        <f t="shared" si="130"/>
        <v>1846371.7066666668</v>
      </c>
      <c r="V294" s="45">
        <f t="shared" si="132"/>
        <v>2027804.1836734693</v>
      </c>
      <c r="W294" s="38">
        <f t="shared" si="133"/>
        <v>1496679.3882410058</v>
      </c>
      <c r="Y294" s="26" t="s">
        <v>285</v>
      </c>
      <c r="Z294" s="24" t="s">
        <v>285</v>
      </c>
      <c r="AA294" s="46">
        <f t="shared" si="144"/>
        <v>155.42496998799518</v>
      </c>
      <c r="AB294" s="45">
        <f t="shared" si="139"/>
        <v>511.76572724327826</v>
      </c>
      <c r="AC294" s="45">
        <f t="shared" si="145"/>
        <v>485.80419825072886</v>
      </c>
      <c r="AD294" s="45">
        <f t="shared" si="146"/>
        <v>499.99940233236151</v>
      </c>
      <c r="AE294" s="45">
        <f t="shared" si="147"/>
        <v>484.04544850498337</v>
      </c>
      <c r="AF294" s="45">
        <f t="shared" si="148"/>
        <v>538.30078911564624</v>
      </c>
      <c r="AG294" s="45">
        <f t="shared" si="134"/>
        <v>591.19655500684235</v>
      </c>
      <c r="AH294" s="38">
        <f t="shared" si="135"/>
        <v>436.34967587201334</v>
      </c>
      <c r="AI294" s="61">
        <f t="shared" si="136"/>
        <v>-0.26192114589205762</v>
      </c>
      <c r="AK294" s="26" t="s">
        <v>285</v>
      </c>
      <c r="AL294" s="24" t="s">
        <v>285</v>
      </c>
      <c r="AM294" s="46">
        <v>8142</v>
      </c>
      <c r="AN294" s="45">
        <v>24128</v>
      </c>
      <c r="AO294" s="45">
        <v>25829</v>
      </c>
      <c r="AP294" s="45">
        <v>27023</v>
      </c>
      <c r="AQ294" s="45">
        <v>27669</v>
      </c>
      <c r="AR294" s="45">
        <v>30051</v>
      </c>
      <c r="AS294" s="45">
        <v>33134</v>
      </c>
      <c r="AT294" s="38">
        <v>27410</v>
      </c>
      <c r="AU294" s="61">
        <f t="shared" si="131"/>
        <v>-0.17275306331864548</v>
      </c>
      <c r="AW294" s="26" t="s">
        <v>285</v>
      </c>
      <c r="AX294" s="24" t="s">
        <v>285</v>
      </c>
      <c r="AY294" s="46">
        <v>958</v>
      </c>
      <c r="AZ294" s="45">
        <v>1476</v>
      </c>
      <c r="BA294" s="45">
        <v>1540</v>
      </c>
      <c r="BB294" s="45">
        <v>1655</v>
      </c>
      <c r="BC294" s="45">
        <v>1704</v>
      </c>
      <c r="BD294" s="45">
        <v>1753</v>
      </c>
      <c r="BE294" s="45">
        <v>1740</v>
      </c>
      <c r="BF294" s="38">
        <v>1576</v>
      </c>
      <c r="BG294" s="61">
        <f t="shared" si="137"/>
        <v>-9.4252873563218431E-2</v>
      </c>
    </row>
    <row r="295" spans="2:59" x14ac:dyDescent="0.2">
      <c r="B295" s="26" t="s">
        <v>285</v>
      </c>
      <c r="C295" s="24" t="s">
        <v>286</v>
      </c>
      <c r="D295" s="46">
        <v>3989742</v>
      </c>
      <c r="E295" s="45">
        <v>15110018</v>
      </c>
      <c r="F295" s="45">
        <v>15366384</v>
      </c>
      <c r="G295" s="45">
        <v>15529458</v>
      </c>
      <c r="H295" s="45">
        <v>14720079</v>
      </c>
      <c r="I295" s="45">
        <v>18824944</v>
      </c>
      <c r="J295" s="45">
        <v>22332452</v>
      </c>
      <c r="K295" s="44">
        <v>11517864</v>
      </c>
      <c r="L295" s="38">
        <v>9928770.3505515177</v>
      </c>
      <c r="M295" s="61"/>
      <c r="N295" s="26" t="s">
        <v>285</v>
      </c>
      <c r="O295" s="24" t="s">
        <v>286</v>
      </c>
      <c r="P295" s="46">
        <f t="shared" si="140"/>
        <v>23469.070588235296</v>
      </c>
      <c r="Q295" s="45">
        <f t="shared" si="138"/>
        <v>83944.544444444444</v>
      </c>
      <c r="R295" s="45">
        <f t="shared" si="141"/>
        <v>80875.705263157899</v>
      </c>
      <c r="S295" s="45">
        <f t="shared" si="142"/>
        <v>77647.289999999994</v>
      </c>
      <c r="T295" s="45">
        <f t="shared" si="143"/>
        <v>68465.483720930235</v>
      </c>
      <c r="U295" s="45">
        <f t="shared" si="130"/>
        <v>83666.41777777778</v>
      </c>
      <c r="V295" s="45">
        <f t="shared" si="132"/>
        <v>91152.865306122447</v>
      </c>
      <c r="W295" s="38">
        <f t="shared" si="133"/>
        <v>64893.923859813847</v>
      </c>
      <c r="Y295" s="26" t="s">
        <v>285</v>
      </c>
      <c r="Z295" s="24" t="s">
        <v>286</v>
      </c>
      <c r="AA295" s="46">
        <f t="shared" si="144"/>
        <v>6.8422946321385698</v>
      </c>
      <c r="AB295" s="45">
        <f t="shared" si="139"/>
        <v>24.473628117913833</v>
      </c>
      <c r="AC295" s="45">
        <f t="shared" si="145"/>
        <v>23.5789228172472</v>
      </c>
      <c r="AD295" s="45">
        <f t="shared" si="146"/>
        <v>22.637693877551019</v>
      </c>
      <c r="AE295" s="45">
        <f t="shared" si="147"/>
        <v>19.960782425927182</v>
      </c>
      <c r="AF295" s="45">
        <f t="shared" si="148"/>
        <v>24.392541626174278</v>
      </c>
      <c r="AG295" s="45">
        <f t="shared" si="134"/>
        <v>26.575179389540072</v>
      </c>
      <c r="AH295" s="38">
        <f t="shared" si="135"/>
        <v>18.919511329391792</v>
      </c>
      <c r="AI295" s="61">
        <f t="shared" si="136"/>
        <v>-0.28807587515896627</v>
      </c>
      <c r="AK295" s="26" t="s">
        <v>285</v>
      </c>
      <c r="AL295" s="24" t="s">
        <v>286</v>
      </c>
      <c r="AM295" s="46">
        <v>336</v>
      </c>
      <c r="AN295" s="45">
        <v>1056</v>
      </c>
      <c r="AO295" s="45">
        <v>1205</v>
      </c>
      <c r="AP295" s="45">
        <v>1309</v>
      </c>
      <c r="AQ295" s="45">
        <v>1272</v>
      </c>
      <c r="AR295" s="45">
        <v>1417</v>
      </c>
      <c r="AS295" s="45">
        <v>1535</v>
      </c>
      <c r="AT295" s="38">
        <v>1261</v>
      </c>
      <c r="AU295" s="61">
        <f t="shared" si="131"/>
        <v>-0.17850162866449515</v>
      </c>
      <c r="AW295" s="26" t="s">
        <v>285</v>
      </c>
      <c r="AX295" s="24" t="s">
        <v>286</v>
      </c>
      <c r="AY295" s="46">
        <v>60</v>
      </c>
      <c r="AZ295" s="45">
        <v>92</v>
      </c>
      <c r="BA295" s="45">
        <v>92</v>
      </c>
      <c r="BB295" s="45">
        <v>97</v>
      </c>
      <c r="BC295" s="45">
        <v>104</v>
      </c>
      <c r="BD295" s="45">
        <v>113</v>
      </c>
      <c r="BE295" s="45">
        <v>109</v>
      </c>
      <c r="BF295" s="38">
        <v>100</v>
      </c>
      <c r="BG295" s="61">
        <f t="shared" si="137"/>
        <v>-8.256880733944949E-2</v>
      </c>
    </row>
    <row r="296" spans="2:59" x14ac:dyDescent="0.2">
      <c r="B296" s="26" t="s">
        <v>285</v>
      </c>
      <c r="C296" s="24" t="s">
        <v>287</v>
      </c>
      <c r="D296" s="46">
        <v>3119166</v>
      </c>
      <c r="E296" s="45">
        <v>8705454</v>
      </c>
      <c r="F296" s="45">
        <v>10221237</v>
      </c>
      <c r="G296" s="45">
        <v>9260309</v>
      </c>
      <c r="H296" s="45">
        <v>9466856</v>
      </c>
      <c r="I296" s="45">
        <v>13632514</v>
      </c>
      <c r="J296" s="45">
        <v>13913858</v>
      </c>
      <c r="K296" s="44">
        <v>7704216</v>
      </c>
      <c r="L296" s="38">
        <v>6641282.7408836065</v>
      </c>
      <c r="M296" s="61"/>
      <c r="N296" s="26" t="s">
        <v>285</v>
      </c>
      <c r="O296" s="24" t="s">
        <v>287</v>
      </c>
      <c r="P296" s="46">
        <f t="shared" si="140"/>
        <v>18348.035294117646</v>
      </c>
      <c r="Q296" s="45">
        <f t="shared" si="138"/>
        <v>48363.633333333331</v>
      </c>
      <c r="R296" s="45">
        <f t="shared" si="141"/>
        <v>53795.984210526316</v>
      </c>
      <c r="S296" s="45">
        <f t="shared" si="142"/>
        <v>46301.544999999998</v>
      </c>
      <c r="T296" s="45">
        <f t="shared" si="143"/>
        <v>44031.888372093024</v>
      </c>
      <c r="U296" s="45">
        <f t="shared" si="130"/>
        <v>60588.951111111113</v>
      </c>
      <c r="V296" s="45">
        <f t="shared" si="132"/>
        <v>56791.257142857146</v>
      </c>
      <c r="W296" s="38">
        <f t="shared" si="133"/>
        <v>43407.076737801348</v>
      </c>
      <c r="Y296" s="26" t="s">
        <v>285</v>
      </c>
      <c r="Z296" s="24" t="s">
        <v>287</v>
      </c>
      <c r="AA296" s="46">
        <f t="shared" si="144"/>
        <v>5.3492814268564564</v>
      </c>
      <c r="AB296" s="45">
        <f t="shared" si="139"/>
        <v>14.100184645286685</v>
      </c>
      <c r="AC296" s="45">
        <f t="shared" si="145"/>
        <v>15.683960411232162</v>
      </c>
      <c r="AD296" s="45">
        <f t="shared" si="146"/>
        <v>13.498992711370262</v>
      </c>
      <c r="AE296" s="45">
        <f t="shared" si="147"/>
        <v>12.837285239677266</v>
      </c>
      <c r="AF296" s="45">
        <f t="shared" si="148"/>
        <v>17.664417233560091</v>
      </c>
      <c r="AG296" s="45">
        <f t="shared" si="134"/>
        <v>16.557217825905873</v>
      </c>
      <c r="AH296" s="38">
        <f t="shared" si="135"/>
        <v>12.655124413353162</v>
      </c>
      <c r="AI296" s="61">
        <f t="shared" si="136"/>
        <v>-0.23567325462417898</v>
      </c>
      <c r="AK296" s="26" t="s">
        <v>285</v>
      </c>
      <c r="AL296" s="24" t="s">
        <v>287</v>
      </c>
      <c r="AM296" s="46">
        <v>307</v>
      </c>
      <c r="AN296" s="45">
        <v>909</v>
      </c>
      <c r="AO296" s="45">
        <v>988</v>
      </c>
      <c r="AP296" s="45">
        <v>1025</v>
      </c>
      <c r="AQ296" s="45">
        <v>1041</v>
      </c>
      <c r="AR296" s="45">
        <v>1234</v>
      </c>
      <c r="AS296" s="45">
        <v>1270</v>
      </c>
      <c r="AT296" s="38">
        <v>1191</v>
      </c>
      <c r="AU296" s="61">
        <f t="shared" si="131"/>
        <v>-6.2204724409448797E-2</v>
      </c>
      <c r="AW296" s="26" t="s">
        <v>285</v>
      </c>
      <c r="AX296" s="24" t="s">
        <v>287</v>
      </c>
      <c r="AY296" s="46">
        <v>30</v>
      </c>
      <c r="AZ296" s="45">
        <v>36</v>
      </c>
      <c r="BA296" s="45">
        <v>40</v>
      </c>
      <c r="BB296" s="45">
        <v>42</v>
      </c>
      <c r="BC296" s="45">
        <v>41</v>
      </c>
      <c r="BD296" s="45">
        <v>46</v>
      </c>
      <c r="BE296" s="45">
        <v>38</v>
      </c>
      <c r="BF296" s="38">
        <v>35</v>
      </c>
      <c r="BG296" s="61">
        <f t="shared" si="137"/>
        <v>-7.8947368421052655E-2</v>
      </c>
    </row>
    <row r="297" spans="2:59" x14ac:dyDescent="0.2">
      <c r="B297" s="26" t="s">
        <v>285</v>
      </c>
      <c r="C297" s="24" t="s">
        <v>288</v>
      </c>
      <c r="D297" s="46">
        <v>4210268</v>
      </c>
      <c r="E297" s="45">
        <v>15671795</v>
      </c>
      <c r="F297" s="45">
        <v>15287250</v>
      </c>
      <c r="G297" s="45">
        <v>18345614</v>
      </c>
      <c r="H297" s="45">
        <v>19467695</v>
      </c>
      <c r="I297" s="45">
        <v>24978529</v>
      </c>
      <c r="J297" s="45">
        <v>24018009</v>
      </c>
      <c r="K297" s="44">
        <v>13237732</v>
      </c>
      <c r="L297" s="38">
        <v>11411352.051921003</v>
      </c>
      <c r="M297" s="61"/>
      <c r="N297" s="26" t="s">
        <v>285</v>
      </c>
      <c r="O297" s="24" t="s">
        <v>288</v>
      </c>
      <c r="P297" s="46">
        <f t="shared" si="140"/>
        <v>24766.282352941176</v>
      </c>
      <c r="Q297" s="45">
        <f t="shared" si="138"/>
        <v>87065.527777777781</v>
      </c>
      <c r="R297" s="45">
        <f t="shared" si="141"/>
        <v>80459.210526315786</v>
      </c>
      <c r="S297" s="45">
        <f t="shared" si="142"/>
        <v>91728.07</v>
      </c>
      <c r="T297" s="45">
        <f t="shared" si="143"/>
        <v>90547.41860465116</v>
      </c>
      <c r="U297" s="45">
        <f t="shared" si="130"/>
        <v>111015.68444444444</v>
      </c>
      <c r="V297" s="45">
        <f t="shared" si="132"/>
        <v>98032.68979591837</v>
      </c>
      <c r="W297" s="38">
        <f t="shared" si="133"/>
        <v>74584.000339352962</v>
      </c>
      <c r="Y297" s="26" t="s">
        <v>285</v>
      </c>
      <c r="Z297" s="24" t="s">
        <v>288</v>
      </c>
      <c r="AA297" s="46">
        <f t="shared" si="144"/>
        <v>7.2204904819070483</v>
      </c>
      <c r="AB297" s="45">
        <f t="shared" si="139"/>
        <v>25.38353579527049</v>
      </c>
      <c r="AC297" s="45">
        <f t="shared" si="145"/>
        <v>23.457495780266992</v>
      </c>
      <c r="AD297" s="45">
        <f t="shared" si="146"/>
        <v>26.74287755102041</v>
      </c>
      <c r="AE297" s="45">
        <f t="shared" si="147"/>
        <v>26.398664316224828</v>
      </c>
      <c r="AF297" s="45">
        <f t="shared" si="148"/>
        <v>32.36608875931325</v>
      </c>
      <c r="AG297" s="45">
        <f t="shared" si="134"/>
        <v>28.580959124174452</v>
      </c>
      <c r="AH297" s="38">
        <f t="shared" si="135"/>
        <v>21.744606512930893</v>
      </c>
      <c r="AI297" s="61">
        <f t="shared" si="136"/>
        <v>-0.23919255408966345</v>
      </c>
      <c r="AK297" s="26" t="s">
        <v>285</v>
      </c>
      <c r="AL297" s="24" t="s">
        <v>288</v>
      </c>
      <c r="AM297" s="46">
        <v>459</v>
      </c>
      <c r="AN297" s="45">
        <v>1368</v>
      </c>
      <c r="AO297" s="45">
        <v>1714</v>
      </c>
      <c r="AP297" s="45">
        <v>1665</v>
      </c>
      <c r="AQ297" s="45">
        <v>1620</v>
      </c>
      <c r="AR297" s="45">
        <v>1937</v>
      </c>
      <c r="AS297" s="45">
        <v>1810</v>
      </c>
      <c r="AT297" s="38">
        <v>1482</v>
      </c>
      <c r="AU297" s="61">
        <f t="shared" si="131"/>
        <v>-0.18121546961325963</v>
      </c>
      <c r="AW297" s="26" t="s">
        <v>285</v>
      </c>
      <c r="AX297" s="24" t="s">
        <v>288</v>
      </c>
      <c r="AY297" s="46">
        <v>57</v>
      </c>
      <c r="AZ297" s="45">
        <v>89</v>
      </c>
      <c r="BA297" s="45">
        <v>104</v>
      </c>
      <c r="BB297" s="45">
        <v>108</v>
      </c>
      <c r="BC297" s="45">
        <v>111</v>
      </c>
      <c r="BD297" s="45">
        <v>113</v>
      </c>
      <c r="BE297" s="45">
        <v>117</v>
      </c>
      <c r="BF297" s="38">
        <v>98</v>
      </c>
      <c r="BG297" s="61">
        <f t="shared" si="137"/>
        <v>-0.16239316239316237</v>
      </c>
    </row>
    <row r="298" spans="2:59" x14ac:dyDescent="0.2">
      <c r="B298" s="26" t="s">
        <v>285</v>
      </c>
      <c r="C298" s="24" t="s">
        <v>289</v>
      </c>
      <c r="D298" s="46">
        <v>2083743</v>
      </c>
      <c r="E298" s="45">
        <v>6916209</v>
      </c>
      <c r="F298" s="45">
        <v>6086533</v>
      </c>
      <c r="G298" s="45">
        <v>6710318</v>
      </c>
      <c r="H298" s="45">
        <v>6917679</v>
      </c>
      <c r="I298" s="45">
        <v>6329366</v>
      </c>
      <c r="J298" s="45">
        <v>9131988</v>
      </c>
      <c r="K298" s="44">
        <v>6171431</v>
      </c>
      <c r="L298" s="38">
        <v>5319972.6210757922</v>
      </c>
      <c r="M298" s="61"/>
      <c r="N298" s="26" t="s">
        <v>285</v>
      </c>
      <c r="O298" s="24" t="s">
        <v>289</v>
      </c>
      <c r="P298" s="46">
        <f t="shared" si="140"/>
        <v>12257.311764705883</v>
      </c>
      <c r="Q298" s="45">
        <f t="shared" si="138"/>
        <v>38423.383333333331</v>
      </c>
      <c r="R298" s="45">
        <f t="shared" si="141"/>
        <v>32034.384210526317</v>
      </c>
      <c r="S298" s="45">
        <f t="shared" si="142"/>
        <v>33551.589999999997</v>
      </c>
      <c r="T298" s="45">
        <f t="shared" si="143"/>
        <v>32175.251162790697</v>
      </c>
      <c r="U298" s="45">
        <f t="shared" si="130"/>
        <v>28130.515555555554</v>
      </c>
      <c r="V298" s="45">
        <f t="shared" si="132"/>
        <v>37273.420408163263</v>
      </c>
      <c r="W298" s="38">
        <f t="shared" si="133"/>
        <v>34771.062882848317</v>
      </c>
      <c r="Y298" s="26" t="s">
        <v>285</v>
      </c>
      <c r="Z298" s="24" t="s">
        <v>289</v>
      </c>
      <c r="AA298" s="46">
        <f t="shared" si="144"/>
        <v>3.5735602812553595</v>
      </c>
      <c r="AB298" s="45">
        <f t="shared" si="139"/>
        <v>11.202152575315839</v>
      </c>
      <c r="AC298" s="45">
        <f t="shared" si="145"/>
        <v>9.339470615313795</v>
      </c>
      <c r="AD298" s="45">
        <f t="shared" si="146"/>
        <v>9.7818046647230315</v>
      </c>
      <c r="AE298" s="45">
        <f t="shared" si="147"/>
        <v>9.3805396976066167</v>
      </c>
      <c r="AF298" s="45">
        <f t="shared" si="148"/>
        <v>8.2013164885001615</v>
      </c>
      <c r="AG298" s="45">
        <f t="shared" si="134"/>
        <v>10.866886416374129</v>
      </c>
      <c r="AH298" s="38">
        <f t="shared" si="135"/>
        <v>10.13733611744849</v>
      </c>
      <c r="AI298" s="61">
        <f t="shared" si="136"/>
        <v>-6.713517294395932E-2</v>
      </c>
      <c r="AK298" s="26" t="s">
        <v>285</v>
      </c>
      <c r="AL298" s="24" t="s">
        <v>289</v>
      </c>
      <c r="AM298" s="46">
        <v>192</v>
      </c>
      <c r="AN298" s="45">
        <v>592</v>
      </c>
      <c r="AO298" s="45">
        <v>538</v>
      </c>
      <c r="AP298" s="45">
        <v>605</v>
      </c>
      <c r="AQ298" s="45">
        <v>687</v>
      </c>
      <c r="AR298" s="45">
        <v>676</v>
      </c>
      <c r="AS298" s="45">
        <v>741</v>
      </c>
      <c r="AT298" s="38">
        <v>629</v>
      </c>
      <c r="AU298" s="61">
        <f t="shared" si="131"/>
        <v>-0.15114709851551955</v>
      </c>
      <c r="AW298" s="26" t="s">
        <v>285</v>
      </c>
      <c r="AX298" s="24" t="s">
        <v>289</v>
      </c>
      <c r="AY298" s="46">
        <v>27</v>
      </c>
      <c r="AZ298" s="45">
        <v>45</v>
      </c>
      <c r="BA298" s="45">
        <v>45</v>
      </c>
      <c r="BB298" s="45">
        <v>54</v>
      </c>
      <c r="BC298" s="45">
        <v>60</v>
      </c>
      <c r="BD298" s="45">
        <v>59</v>
      </c>
      <c r="BE298" s="45">
        <v>58</v>
      </c>
      <c r="BF298" s="38">
        <v>46</v>
      </c>
      <c r="BG298" s="61">
        <f t="shared" si="137"/>
        <v>-0.2068965517241379</v>
      </c>
    </row>
    <row r="299" spans="2:59" x14ac:dyDescent="0.2">
      <c r="B299" s="26" t="s">
        <v>285</v>
      </c>
      <c r="C299" s="24" t="s">
        <v>290</v>
      </c>
      <c r="D299" s="46">
        <v>10138223</v>
      </c>
      <c r="E299" s="45">
        <v>35224167</v>
      </c>
      <c r="F299" s="45">
        <v>34403277</v>
      </c>
      <c r="G299" s="45">
        <v>38781874</v>
      </c>
      <c r="H299" s="45">
        <v>37629472</v>
      </c>
      <c r="I299" s="45">
        <v>46149301</v>
      </c>
      <c r="J299" s="45">
        <v>54854416</v>
      </c>
      <c r="K299" s="44">
        <v>28123545</v>
      </c>
      <c r="L299" s="38">
        <v>24243403.095261533</v>
      </c>
      <c r="M299" s="61"/>
      <c r="N299" s="26" t="s">
        <v>285</v>
      </c>
      <c r="O299" s="24" t="s">
        <v>290</v>
      </c>
      <c r="P299" s="46">
        <f t="shared" si="140"/>
        <v>59636.605882352938</v>
      </c>
      <c r="Q299" s="45">
        <f t="shared" si="138"/>
        <v>195689.81666666668</v>
      </c>
      <c r="R299" s="45">
        <f t="shared" si="141"/>
        <v>181069.87894736842</v>
      </c>
      <c r="S299" s="45">
        <f t="shared" si="142"/>
        <v>193909.37</v>
      </c>
      <c r="T299" s="45">
        <f t="shared" si="143"/>
        <v>175020.79999999999</v>
      </c>
      <c r="U299" s="45">
        <f t="shared" si="130"/>
        <v>205108.00444444444</v>
      </c>
      <c r="V299" s="45">
        <f t="shared" si="132"/>
        <v>223895.57551020407</v>
      </c>
      <c r="W299" s="38">
        <f t="shared" si="133"/>
        <v>158453.61500170938</v>
      </c>
      <c r="Y299" s="26" t="s">
        <v>285</v>
      </c>
      <c r="Z299" s="24" t="s">
        <v>290</v>
      </c>
      <c r="AA299" s="46">
        <f t="shared" si="144"/>
        <v>17.386765563368204</v>
      </c>
      <c r="AB299" s="45">
        <f t="shared" si="139"/>
        <v>57.052424684159384</v>
      </c>
      <c r="AC299" s="45">
        <f t="shared" si="145"/>
        <v>52.790052171244433</v>
      </c>
      <c r="AD299" s="45">
        <f t="shared" si="146"/>
        <v>56.533344023323615</v>
      </c>
      <c r="AE299" s="45">
        <f t="shared" si="147"/>
        <v>51.026472303206994</v>
      </c>
      <c r="AF299" s="45">
        <f t="shared" si="148"/>
        <v>59.798252024619366</v>
      </c>
      <c r="AG299" s="45">
        <f t="shared" si="134"/>
        <v>65.275677991313145</v>
      </c>
      <c r="AH299" s="38">
        <f t="shared" si="135"/>
        <v>46.196389213326349</v>
      </c>
      <c r="AI299" s="61">
        <f t="shared" si="136"/>
        <v>-0.29228786839296961</v>
      </c>
      <c r="AK299" s="26" t="s">
        <v>285</v>
      </c>
      <c r="AL299" s="24" t="s">
        <v>290</v>
      </c>
      <c r="AM299" s="46">
        <v>968</v>
      </c>
      <c r="AN299" s="45">
        <v>2964</v>
      </c>
      <c r="AO299" s="45">
        <v>2968</v>
      </c>
      <c r="AP299" s="45">
        <v>3159</v>
      </c>
      <c r="AQ299" s="45">
        <v>3295</v>
      </c>
      <c r="AR299" s="45">
        <v>3799</v>
      </c>
      <c r="AS299" s="45">
        <v>4049</v>
      </c>
      <c r="AT299" s="38">
        <v>3344</v>
      </c>
      <c r="AU299" s="61">
        <f t="shared" si="131"/>
        <v>-0.17411706594220799</v>
      </c>
      <c r="AW299" s="26" t="s">
        <v>285</v>
      </c>
      <c r="AX299" s="24" t="s">
        <v>290</v>
      </c>
      <c r="AY299" s="46">
        <v>80</v>
      </c>
      <c r="AZ299" s="45">
        <v>129</v>
      </c>
      <c r="BA299" s="45">
        <v>138</v>
      </c>
      <c r="BB299" s="45">
        <v>128</v>
      </c>
      <c r="BC299" s="45">
        <v>132</v>
      </c>
      <c r="BD299" s="45">
        <v>139</v>
      </c>
      <c r="BE299" s="45">
        <v>142</v>
      </c>
      <c r="BF299" s="38">
        <v>126</v>
      </c>
      <c r="BG299" s="61">
        <f t="shared" si="137"/>
        <v>-0.11267605633802813</v>
      </c>
    </row>
    <row r="300" spans="2:59" x14ac:dyDescent="0.2">
      <c r="B300" s="26" t="s">
        <v>285</v>
      </c>
      <c r="C300" s="24" t="s">
        <v>291</v>
      </c>
      <c r="D300" s="46">
        <v>7063773</v>
      </c>
      <c r="E300" s="45">
        <v>22217911</v>
      </c>
      <c r="F300" s="45">
        <v>24504415</v>
      </c>
      <c r="G300" s="45">
        <v>24316309</v>
      </c>
      <c r="H300" s="45">
        <v>27254456</v>
      </c>
      <c r="I300" s="45">
        <v>28535352</v>
      </c>
      <c r="J300" s="45">
        <v>35207043</v>
      </c>
      <c r="K300" s="44">
        <v>20534219</v>
      </c>
      <c r="L300" s="38">
        <v>17701159.240891509</v>
      </c>
      <c r="M300" s="61"/>
      <c r="N300" s="26" t="s">
        <v>285</v>
      </c>
      <c r="O300" s="24" t="s">
        <v>291</v>
      </c>
      <c r="P300" s="46">
        <f t="shared" si="140"/>
        <v>41551.605882352938</v>
      </c>
      <c r="Q300" s="45">
        <f t="shared" si="138"/>
        <v>123432.83888888889</v>
      </c>
      <c r="R300" s="45">
        <f t="shared" si="141"/>
        <v>128970.60526315789</v>
      </c>
      <c r="S300" s="45">
        <f t="shared" si="142"/>
        <v>121581.545</v>
      </c>
      <c r="T300" s="45">
        <f t="shared" si="143"/>
        <v>126764.91162790697</v>
      </c>
      <c r="U300" s="45">
        <f t="shared" si="130"/>
        <v>126823.78666666667</v>
      </c>
      <c r="V300" s="45">
        <f t="shared" si="132"/>
        <v>143702.21632653062</v>
      </c>
      <c r="W300" s="38">
        <f t="shared" si="133"/>
        <v>115693.85124765693</v>
      </c>
      <c r="Y300" s="26" t="s">
        <v>285</v>
      </c>
      <c r="Z300" s="24" t="s">
        <v>291</v>
      </c>
      <c r="AA300" s="46">
        <f t="shared" si="144"/>
        <v>12.114170811181614</v>
      </c>
      <c r="AB300" s="45">
        <f t="shared" si="139"/>
        <v>35.986250404923872</v>
      </c>
      <c r="AC300" s="45">
        <f t="shared" si="145"/>
        <v>37.600759551941074</v>
      </c>
      <c r="AD300" s="45">
        <f t="shared" si="146"/>
        <v>35.446514577259478</v>
      </c>
      <c r="AE300" s="45">
        <f t="shared" si="147"/>
        <v>36.95770018306326</v>
      </c>
      <c r="AF300" s="45">
        <f t="shared" si="148"/>
        <v>36.974864917395529</v>
      </c>
      <c r="AG300" s="45">
        <f t="shared" si="134"/>
        <v>41.895689891116795</v>
      </c>
      <c r="AH300" s="38">
        <f t="shared" si="135"/>
        <v>33.729985786488903</v>
      </c>
      <c r="AI300" s="61">
        <f t="shared" si="136"/>
        <v>-0.19490558875745545</v>
      </c>
      <c r="AK300" s="26" t="s">
        <v>285</v>
      </c>
      <c r="AL300" s="24" t="s">
        <v>291</v>
      </c>
      <c r="AM300" s="46">
        <v>697</v>
      </c>
      <c r="AN300" s="45">
        <v>1788</v>
      </c>
      <c r="AO300" s="45">
        <v>2271</v>
      </c>
      <c r="AP300" s="45">
        <v>2197</v>
      </c>
      <c r="AQ300" s="45">
        <v>2295</v>
      </c>
      <c r="AR300" s="45">
        <v>2100</v>
      </c>
      <c r="AS300" s="45">
        <v>2756</v>
      </c>
      <c r="AT300" s="38">
        <v>2036</v>
      </c>
      <c r="AU300" s="61">
        <f t="shared" si="131"/>
        <v>-0.26124818577648767</v>
      </c>
      <c r="AW300" s="26" t="s">
        <v>285</v>
      </c>
      <c r="AX300" s="24" t="s">
        <v>291</v>
      </c>
      <c r="AY300" s="46">
        <v>81</v>
      </c>
      <c r="AZ300" s="45">
        <v>120</v>
      </c>
      <c r="BA300" s="45">
        <v>129</v>
      </c>
      <c r="BB300" s="45">
        <v>136</v>
      </c>
      <c r="BC300" s="45">
        <v>136</v>
      </c>
      <c r="BD300" s="45">
        <v>140</v>
      </c>
      <c r="BE300" s="45">
        <v>132</v>
      </c>
      <c r="BF300" s="38">
        <v>124</v>
      </c>
      <c r="BG300" s="61">
        <f t="shared" si="137"/>
        <v>-6.0606060606060552E-2</v>
      </c>
    </row>
    <row r="301" spans="2:59" x14ac:dyDescent="0.2">
      <c r="B301" s="26" t="s">
        <v>285</v>
      </c>
      <c r="C301" s="24" t="s">
        <v>292</v>
      </c>
      <c r="D301" s="46">
        <v>2339377</v>
      </c>
      <c r="E301" s="45">
        <v>6189735</v>
      </c>
      <c r="F301" s="45">
        <v>6762168</v>
      </c>
      <c r="G301" s="45">
        <v>6156416</v>
      </c>
      <c r="H301" s="45">
        <v>5926661</v>
      </c>
      <c r="I301" s="45">
        <v>7313666</v>
      </c>
      <c r="J301" s="45">
        <v>8638993</v>
      </c>
      <c r="K301" s="44">
        <v>4944733</v>
      </c>
      <c r="L301" s="38">
        <v>4262519.3700666772</v>
      </c>
      <c r="M301" s="61"/>
      <c r="N301" s="26" t="s">
        <v>285</v>
      </c>
      <c r="O301" s="24" t="s">
        <v>292</v>
      </c>
      <c r="P301" s="46">
        <f t="shared" si="140"/>
        <v>13761.041176470588</v>
      </c>
      <c r="Q301" s="45">
        <f t="shared" si="138"/>
        <v>34387.416666666664</v>
      </c>
      <c r="R301" s="45">
        <f t="shared" si="141"/>
        <v>35590.357894736844</v>
      </c>
      <c r="S301" s="45">
        <f t="shared" si="142"/>
        <v>30782.080000000002</v>
      </c>
      <c r="T301" s="45">
        <f t="shared" si="143"/>
        <v>27565.86511627907</v>
      </c>
      <c r="U301" s="45">
        <f t="shared" si="130"/>
        <v>32505.182222222222</v>
      </c>
      <c r="V301" s="45">
        <f t="shared" si="132"/>
        <v>35261.195918367346</v>
      </c>
      <c r="W301" s="38">
        <f t="shared" si="133"/>
        <v>27859.603725925997</v>
      </c>
      <c r="Y301" s="26" t="s">
        <v>285</v>
      </c>
      <c r="Z301" s="24" t="s">
        <v>292</v>
      </c>
      <c r="AA301" s="46">
        <f t="shared" si="144"/>
        <v>4.0119653575715999</v>
      </c>
      <c r="AB301" s="45">
        <f t="shared" si="139"/>
        <v>10.025485908649173</v>
      </c>
      <c r="AC301" s="45">
        <f t="shared" si="145"/>
        <v>10.376197636949517</v>
      </c>
      <c r="AD301" s="45">
        <f t="shared" si="146"/>
        <v>8.9743673469387755</v>
      </c>
      <c r="AE301" s="45">
        <f t="shared" si="147"/>
        <v>8.036695369177572</v>
      </c>
      <c r="AF301" s="45">
        <f t="shared" si="148"/>
        <v>9.4767295108519605</v>
      </c>
      <c r="AG301" s="45">
        <f t="shared" si="134"/>
        <v>10.280232046171237</v>
      </c>
      <c r="AH301" s="38">
        <f t="shared" si="135"/>
        <v>8.1223334477918367</v>
      </c>
      <c r="AI301" s="61">
        <f t="shared" si="136"/>
        <v>-0.20990757686088291</v>
      </c>
      <c r="AK301" s="26" t="s">
        <v>285</v>
      </c>
      <c r="AL301" s="24" t="s">
        <v>292</v>
      </c>
      <c r="AM301" s="46">
        <v>250</v>
      </c>
      <c r="AN301" s="45">
        <v>620</v>
      </c>
      <c r="AO301" s="45">
        <v>751</v>
      </c>
      <c r="AP301" s="45">
        <v>722</v>
      </c>
      <c r="AQ301" s="45">
        <v>845</v>
      </c>
      <c r="AR301" s="45">
        <v>722</v>
      </c>
      <c r="AS301" s="45">
        <v>815</v>
      </c>
      <c r="AT301" s="38">
        <v>685</v>
      </c>
      <c r="AU301" s="61">
        <f t="shared" si="131"/>
        <v>-0.1595092024539877</v>
      </c>
      <c r="AW301" s="26" t="s">
        <v>285</v>
      </c>
      <c r="AX301" s="24" t="s">
        <v>292</v>
      </c>
      <c r="AY301" s="46">
        <v>34</v>
      </c>
      <c r="AZ301" s="45">
        <v>44</v>
      </c>
      <c r="BA301" s="45">
        <v>44</v>
      </c>
      <c r="BB301" s="45">
        <v>46</v>
      </c>
      <c r="BC301" s="45">
        <v>42</v>
      </c>
      <c r="BD301" s="45">
        <v>53</v>
      </c>
      <c r="BE301" s="45">
        <v>41</v>
      </c>
      <c r="BF301" s="38">
        <v>36</v>
      </c>
      <c r="BG301" s="61">
        <f t="shared" si="137"/>
        <v>-0.12195121951219512</v>
      </c>
    </row>
    <row r="302" spans="2:59" x14ac:dyDescent="0.2">
      <c r="B302" s="26" t="s">
        <v>285</v>
      </c>
      <c r="C302" s="24" t="s">
        <v>293</v>
      </c>
      <c r="D302" s="46">
        <v>3230572</v>
      </c>
      <c r="E302" s="45">
        <v>10194982</v>
      </c>
      <c r="F302" s="45">
        <v>11457785</v>
      </c>
      <c r="G302" s="45">
        <v>12261439</v>
      </c>
      <c r="H302" s="45">
        <v>12637315</v>
      </c>
      <c r="I302" s="45">
        <v>12691413</v>
      </c>
      <c r="J302" s="45">
        <v>14592766</v>
      </c>
      <c r="K302" s="44">
        <v>8614699</v>
      </c>
      <c r="L302" s="38">
        <v>7426148.4603504445</v>
      </c>
      <c r="M302" s="61"/>
      <c r="N302" s="26" t="s">
        <v>285</v>
      </c>
      <c r="O302" s="24" t="s">
        <v>293</v>
      </c>
      <c r="P302" s="46">
        <f t="shared" si="140"/>
        <v>19003.364705882352</v>
      </c>
      <c r="Q302" s="45">
        <f t="shared" si="138"/>
        <v>56638.788888888892</v>
      </c>
      <c r="R302" s="45">
        <f t="shared" si="141"/>
        <v>60304.131578947367</v>
      </c>
      <c r="S302" s="45">
        <f t="shared" si="142"/>
        <v>61307.195</v>
      </c>
      <c r="T302" s="45">
        <f t="shared" si="143"/>
        <v>58778.20930232558</v>
      </c>
      <c r="U302" s="45">
        <f t="shared" si="130"/>
        <v>56406.28</v>
      </c>
      <c r="V302" s="45">
        <f t="shared" si="132"/>
        <v>59562.31020408163</v>
      </c>
      <c r="W302" s="38">
        <f t="shared" si="133"/>
        <v>48536.918041506178</v>
      </c>
      <c r="Y302" s="26" t="s">
        <v>285</v>
      </c>
      <c r="Z302" s="24" t="s">
        <v>293</v>
      </c>
      <c r="AA302" s="46">
        <f t="shared" si="144"/>
        <v>5.5403395643971871</v>
      </c>
      <c r="AB302" s="45">
        <f t="shared" si="139"/>
        <v>16.512766439909299</v>
      </c>
      <c r="AC302" s="45">
        <f t="shared" si="145"/>
        <v>17.581379469080865</v>
      </c>
      <c r="AD302" s="45">
        <f t="shared" si="146"/>
        <v>17.873817784256559</v>
      </c>
      <c r="AE302" s="45">
        <f t="shared" si="147"/>
        <v>17.13650416977422</v>
      </c>
      <c r="AF302" s="45">
        <f t="shared" si="148"/>
        <v>16.444979591836734</v>
      </c>
      <c r="AG302" s="45">
        <f t="shared" si="134"/>
        <v>17.365105015767238</v>
      </c>
      <c r="AH302" s="38">
        <f t="shared" si="135"/>
        <v>14.150704968369148</v>
      </c>
      <c r="AI302" s="61">
        <f t="shared" si="136"/>
        <v>-0.18510685909929514</v>
      </c>
      <c r="AK302" s="26" t="s">
        <v>285</v>
      </c>
      <c r="AL302" s="24" t="s">
        <v>293</v>
      </c>
      <c r="AM302" s="46">
        <v>280</v>
      </c>
      <c r="AN302" s="45">
        <v>790</v>
      </c>
      <c r="AO302" s="45">
        <v>865</v>
      </c>
      <c r="AP302" s="45">
        <v>918</v>
      </c>
      <c r="AQ302" s="45">
        <v>961</v>
      </c>
      <c r="AR302" s="45">
        <v>970</v>
      </c>
      <c r="AS302" s="45">
        <v>1025</v>
      </c>
      <c r="AT302" s="38">
        <v>899</v>
      </c>
      <c r="AU302" s="61">
        <f t="shared" si="131"/>
        <v>-0.12292682926829268</v>
      </c>
      <c r="AW302" s="26" t="s">
        <v>285</v>
      </c>
      <c r="AX302" s="24" t="s">
        <v>293</v>
      </c>
      <c r="AY302" s="46">
        <v>39</v>
      </c>
      <c r="AZ302" s="45">
        <v>54</v>
      </c>
      <c r="BA302" s="45">
        <v>63</v>
      </c>
      <c r="BB302" s="45">
        <v>67</v>
      </c>
      <c r="BC302" s="45">
        <v>74</v>
      </c>
      <c r="BD302" s="45">
        <v>72</v>
      </c>
      <c r="BE302" s="45">
        <v>71</v>
      </c>
      <c r="BF302" s="38">
        <v>62</v>
      </c>
      <c r="BG302" s="61">
        <f t="shared" si="137"/>
        <v>-0.12676056338028174</v>
      </c>
    </row>
    <row r="303" spans="2:59" x14ac:dyDescent="0.2">
      <c r="B303" s="26" t="s">
        <v>285</v>
      </c>
      <c r="C303" s="24" t="s">
        <v>294</v>
      </c>
      <c r="D303" s="46">
        <v>8061946</v>
      </c>
      <c r="E303" s="45">
        <v>25738829</v>
      </c>
      <c r="F303" s="45">
        <v>25336601</v>
      </c>
      <c r="G303" s="45">
        <v>29071041</v>
      </c>
      <c r="H303" s="45">
        <v>30022575</v>
      </c>
      <c r="I303" s="45">
        <v>32825269</v>
      </c>
      <c r="J303" s="45">
        <v>40086467</v>
      </c>
      <c r="K303" s="44">
        <v>20373854</v>
      </c>
      <c r="L303" s="38">
        <v>17562919.437290236</v>
      </c>
      <c r="M303" s="61"/>
      <c r="N303" s="26" t="s">
        <v>285</v>
      </c>
      <c r="O303" s="24" t="s">
        <v>294</v>
      </c>
      <c r="P303" s="46">
        <f t="shared" si="140"/>
        <v>47423.211764705884</v>
      </c>
      <c r="Q303" s="45">
        <f t="shared" si="138"/>
        <v>142993.49444444446</v>
      </c>
      <c r="R303" s="45">
        <f t="shared" si="141"/>
        <v>133350.53157894738</v>
      </c>
      <c r="S303" s="45">
        <f t="shared" si="142"/>
        <v>145355.20499999999</v>
      </c>
      <c r="T303" s="45">
        <f t="shared" si="143"/>
        <v>139639.88372093023</v>
      </c>
      <c r="U303" s="45">
        <f t="shared" si="130"/>
        <v>145890.08444444445</v>
      </c>
      <c r="V303" s="45">
        <f t="shared" si="132"/>
        <v>163618.23265306122</v>
      </c>
      <c r="W303" s="38">
        <f t="shared" si="133"/>
        <v>114790.32311954403</v>
      </c>
      <c r="Y303" s="26" t="s">
        <v>285</v>
      </c>
      <c r="Z303" s="24" t="s">
        <v>294</v>
      </c>
      <c r="AA303" s="46">
        <f t="shared" si="144"/>
        <v>13.826009260847197</v>
      </c>
      <c r="AB303" s="45">
        <f t="shared" si="139"/>
        <v>41.68906543569809</v>
      </c>
      <c r="AC303" s="45">
        <f t="shared" si="145"/>
        <v>38.877705999693113</v>
      </c>
      <c r="AD303" s="45">
        <f t="shared" si="146"/>
        <v>42.37761078717201</v>
      </c>
      <c r="AE303" s="45">
        <f t="shared" si="147"/>
        <v>40.711336361787239</v>
      </c>
      <c r="AF303" s="45">
        <f t="shared" si="148"/>
        <v>42.533552316164567</v>
      </c>
      <c r="AG303" s="45">
        <f t="shared" si="134"/>
        <v>47.702108645207353</v>
      </c>
      <c r="AH303" s="38">
        <f t="shared" si="135"/>
        <v>33.466566507155697</v>
      </c>
      <c r="AI303" s="61">
        <f t="shared" si="136"/>
        <v>-0.29842584620170465</v>
      </c>
      <c r="AK303" s="26" t="s">
        <v>285</v>
      </c>
      <c r="AL303" s="24" t="s">
        <v>294</v>
      </c>
      <c r="AM303" s="46">
        <v>790</v>
      </c>
      <c r="AN303" s="45">
        <v>2214</v>
      </c>
      <c r="AO303" s="45">
        <v>2288</v>
      </c>
      <c r="AP303" s="45">
        <v>2462</v>
      </c>
      <c r="AQ303" s="45">
        <v>2427</v>
      </c>
      <c r="AR303" s="45">
        <v>2579</v>
      </c>
      <c r="AS303" s="45">
        <v>2810</v>
      </c>
      <c r="AT303" s="38">
        <v>2278</v>
      </c>
      <c r="AU303" s="61">
        <f t="shared" si="131"/>
        <v>-0.1893238434163701</v>
      </c>
      <c r="AW303" s="26" t="s">
        <v>285</v>
      </c>
      <c r="AX303" s="24" t="s">
        <v>294</v>
      </c>
      <c r="AY303" s="46">
        <v>89</v>
      </c>
      <c r="AZ303" s="45">
        <v>137</v>
      </c>
      <c r="BA303" s="45">
        <v>135</v>
      </c>
      <c r="BB303" s="45">
        <v>154</v>
      </c>
      <c r="BC303" s="45">
        <v>164</v>
      </c>
      <c r="BD303" s="45">
        <v>170</v>
      </c>
      <c r="BE303" s="45">
        <v>177</v>
      </c>
      <c r="BF303" s="38">
        <v>163</v>
      </c>
      <c r="BG303" s="61">
        <f t="shared" si="137"/>
        <v>-7.9096045197740161E-2</v>
      </c>
    </row>
    <row r="304" spans="2:59" x14ac:dyDescent="0.2">
      <c r="B304" s="26" t="s">
        <v>285</v>
      </c>
      <c r="C304" s="24" t="s">
        <v>295</v>
      </c>
      <c r="D304" s="46">
        <v>1708083</v>
      </c>
      <c r="E304" s="45">
        <v>3883719</v>
      </c>
      <c r="F304" s="45">
        <v>3389574</v>
      </c>
      <c r="G304" s="45">
        <v>5312287</v>
      </c>
      <c r="H304" s="45">
        <v>4533907</v>
      </c>
      <c r="I304" s="45">
        <v>5598550</v>
      </c>
      <c r="J304" s="45">
        <v>7074516</v>
      </c>
      <c r="K304" s="44">
        <v>3334076</v>
      </c>
      <c r="L304" s="38">
        <v>2874081.0739982175</v>
      </c>
      <c r="M304" s="61"/>
      <c r="N304" s="26" t="s">
        <v>285</v>
      </c>
      <c r="O304" s="24" t="s">
        <v>295</v>
      </c>
      <c r="P304" s="46">
        <f t="shared" si="140"/>
        <v>10047.547058823529</v>
      </c>
      <c r="Q304" s="45">
        <f t="shared" si="138"/>
        <v>21576.216666666667</v>
      </c>
      <c r="R304" s="45">
        <f t="shared" si="141"/>
        <v>17839.863157894735</v>
      </c>
      <c r="S304" s="45">
        <f t="shared" si="142"/>
        <v>26561.435000000001</v>
      </c>
      <c r="T304" s="45">
        <f t="shared" si="143"/>
        <v>21087.939534883721</v>
      </c>
      <c r="U304" s="45">
        <f t="shared" si="130"/>
        <v>24882.444444444445</v>
      </c>
      <c r="V304" s="45">
        <f t="shared" si="132"/>
        <v>28875.575510204082</v>
      </c>
      <c r="W304" s="38">
        <f t="shared" si="133"/>
        <v>18784.843620903386</v>
      </c>
      <c r="Y304" s="26" t="s">
        <v>285</v>
      </c>
      <c r="Z304" s="24" t="s">
        <v>295</v>
      </c>
      <c r="AA304" s="46">
        <f t="shared" si="144"/>
        <v>2.9293140113188132</v>
      </c>
      <c r="AB304" s="45">
        <f t="shared" si="139"/>
        <v>6.2904421768707488</v>
      </c>
      <c r="AC304" s="45">
        <f t="shared" si="145"/>
        <v>5.2011262851005062</v>
      </c>
      <c r="AD304" s="45">
        <f t="shared" si="146"/>
        <v>7.7438586005830912</v>
      </c>
      <c r="AE304" s="45">
        <f t="shared" si="147"/>
        <v>6.1480873279544372</v>
      </c>
      <c r="AF304" s="45">
        <f t="shared" si="148"/>
        <v>7.254356980887593</v>
      </c>
      <c r="AG304" s="45">
        <f t="shared" si="134"/>
        <v>8.4185351341702859</v>
      </c>
      <c r="AH304" s="38">
        <f t="shared" si="135"/>
        <v>5.4766307932662937</v>
      </c>
      <c r="AI304" s="61">
        <f t="shared" si="136"/>
        <v>-0.34945561122183766</v>
      </c>
      <c r="AK304" s="26" t="s">
        <v>285</v>
      </c>
      <c r="AL304" s="24" t="s">
        <v>295</v>
      </c>
      <c r="AM304" s="46">
        <v>129</v>
      </c>
      <c r="AN304" s="45">
        <v>306</v>
      </c>
      <c r="AO304" s="45">
        <v>287</v>
      </c>
      <c r="AP304" s="45">
        <v>364</v>
      </c>
      <c r="AQ304" s="45">
        <v>352</v>
      </c>
      <c r="AR304" s="45">
        <v>420</v>
      </c>
      <c r="AS304" s="45">
        <v>457</v>
      </c>
      <c r="AT304" s="38">
        <v>352</v>
      </c>
      <c r="AU304" s="61">
        <f t="shared" si="131"/>
        <v>-0.22975929978118159</v>
      </c>
      <c r="AW304" s="26" t="s">
        <v>285</v>
      </c>
      <c r="AX304" s="24" t="s">
        <v>295</v>
      </c>
      <c r="AY304" s="46">
        <v>18</v>
      </c>
      <c r="AZ304" s="45">
        <v>30</v>
      </c>
      <c r="BA304" s="45">
        <v>33</v>
      </c>
      <c r="BB304" s="45">
        <v>35</v>
      </c>
      <c r="BC304" s="45">
        <v>41</v>
      </c>
      <c r="BD304" s="45">
        <v>45</v>
      </c>
      <c r="BE304" s="45">
        <v>43</v>
      </c>
      <c r="BF304" s="38">
        <v>42</v>
      </c>
      <c r="BG304" s="61">
        <f t="shared" si="137"/>
        <v>-2.3255813953488413E-2</v>
      </c>
    </row>
    <row r="305" spans="2:59" x14ac:dyDescent="0.2">
      <c r="B305" s="26" t="s">
        <v>285</v>
      </c>
      <c r="C305" s="24" t="s">
        <v>296</v>
      </c>
      <c r="D305" s="46">
        <v>3870477</v>
      </c>
      <c r="E305" s="45">
        <v>14204058</v>
      </c>
      <c r="F305" s="45">
        <v>14312895</v>
      </c>
      <c r="G305" s="45">
        <v>16056631</v>
      </c>
      <c r="H305" s="45">
        <v>14390490</v>
      </c>
      <c r="I305" s="45">
        <v>16799044</v>
      </c>
      <c r="J305" s="45">
        <v>19594383</v>
      </c>
      <c r="K305" s="44">
        <v>9748362</v>
      </c>
      <c r="L305" s="38">
        <v>8403402.5399191286</v>
      </c>
      <c r="M305" s="61"/>
      <c r="N305" s="26" t="s">
        <v>285</v>
      </c>
      <c r="O305" s="24" t="s">
        <v>296</v>
      </c>
      <c r="P305" s="46">
        <f t="shared" si="140"/>
        <v>22767.511764705883</v>
      </c>
      <c r="Q305" s="45">
        <f t="shared" si="138"/>
        <v>78911.433333333334</v>
      </c>
      <c r="R305" s="45">
        <f t="shared" si="141"/>
        <v>75331.026315789481</v>
      </c>
      <c r="S305" s="45">
        <f t="shared" si="142"/>
        <v>80283.154999999999</v>
      </c>
      <c r="T305" s="45">
        <f t="shared" si="143"/>
        <v>66932.511627906977</v>
      </c>
      <c r="U305" s="45">
        <f t="shared" si="130"/>
        <v>74662.41777777778</v>
      </c>
      <c r="V305" s="45">
        <f t="shared" si="132"/>
        <v>79977.07346938776</v>
      </c>
      <c r="W305" s="38">
        <f t="shared" si="133"/>
        <v>54924.199607314571</v>
      </c>
      <c r="Y305" s="26" t="s">
        <v>285</v>
      </c>
      <c r="Z305" s="24" t="s">
        <v>296</v>
      </c>
      <c r="AA305" s="46">
        <f t="shared" si="144"/>
        <v>6.6377585319842227</v>
      </c>
      <c r="AB305" s="45">
        <f t="shared" si="139"/>
        <v>23.006248785228376</v>
      </c>
      <c r="AC305" s="45">
        <f t="shared" si="145"/>
        <v>21.962398342795765</v>
      </c>
      <c r="AD305" s="45">
        <f t="shared" si="146"/>
        <v>23.406167638483964</v>
      </c>
      <c r="AE305" s="45">
        <f t="shared" si="147"/>
        <v>19.513851786561801</v>
      </c>
      <c r="AF305" s="45">
        <f t="shared" si="148"/>
        <v>21.767468739876904</v>
      </c>
      <c r="AG305" s="45">
        <f t="shared" si="134"/>
        <v>23.316931040637829</v>
      </c>
      <c r="AH305" s="38">
        <f t="shared" si="135"/>
        <v>16.012886182890547</v>
      </c>
      <c r="AI305" s="61">
        <f t="shared" si="136"/>
        <v>-0.31325069517156667</v>
      </c>
      <c r="AK305" s="26" t="s">
        <v>285</v>
      </c>
      <c r="AL305" s="24" t="s">
        <v>296</v>
      </c>
      <c r="AM305" s="46">
        <v>398</v>
      </c>
      <c r="AN305" s="45">
        <v>1169</v>
      </c>
      <c r="AO305" s="45">
        <v>1266</v>
      </c>
      <c r="AP305" s="45">
        <v>1291</v>
      </c>
      <c r="AQ305" s="45">
        <v>1259</v>
      </c>
      <c r="AR305" s="45">
        <v>1311</v>
      </c>
      <c r="AS305" s="45">
        <v>1383</v>
      </c>
      <c r="AT305" s="38">
        <v>1220</v>
      </c>
      <c r="AU305" s="61">
        <f t="shared" si="131"/>
        <v>-0.11785972523499644</v>
      </c>
      <c r="AW305" s="26" t="s">
        <v>285</v>
      </c>
      <c r="AX305" s="24" t="s">
        <v>296</v>
      </c>
      <c r="AY305" s="46">
        <v>54</v>
      </c>
      <c r="AZ305" s="45">
        <v>89</v>
      </c>
      <c r="BA305" s="45">
        <v>90</v>
      </c>
      <c r="BB305" s="45">
        <v>94</v>
      </c>
      <c r="BC305" s="45">
        <v>98</v>
      </c>
      <c r="BD305" s="45">
        <v>93</v>
      </c>
      <c r="BE305" s="45">
        <v>98</v>
      </c>
      <c r="BF305" s="38">
        <v>88</v>
      </c>
      <c r="BG305" s="61">
        <f t="shared" si="137"/>
        <v>-0.10204081632653061</v>
      </c>
    </row>
    <row r="306" spans="2:59" x14ac:dyDescent="0.2">
      <c r="B306" s="29" t="s">
        <v>285</v>
      </c>
      <c r="C306" s="28" t="s">
        <v>297</v>
      </c>
      <c r="D306" s="51">
        <v>40812930</v>
      </c>
      <c r="E306" s="52">
        <v>151907283</v>
      </c>
      <c r="F306" s="52">
        <v>149470477</v>
      </c>
      <c r="G306" s="52">
        <v>161197894</v>
      </c>
      <c r="H306" s="52">
        <v>173992131</v>
      </c>
      <c r="I306" s="52">
        <v>201755686</v>
      </c>
      <c r="J306" s="52">
        <v>247367134</v>
      </c>
      <c r="K306" s="70">
        <v>131337237</v>
      </c>
      <c r="L306" s="53">
        <v>113216935.41866425</v>
      </c>
      <c r="M306" s="61"/>
      <c r="N306" s="29" t="s">
        <v>285</v>
      </c>
      <c r="O306" s="28" t="s">
        <v>297</v>
      </c>
      <c r="P306" s="51">
        <f t="shared" si="140"/>
        <v>240076.0588235294</v>
      </c>
      <c r="Q306" s="52">
        <f t="shared" si="138"/>
        <v>843929.35</v>
      </c>
      <c r="R306" s="52">
        <f t="shared" si="141"/>
        <v>786686.72105263162</v>
      </c>
      <c r="S306" s="52">
        <f t="shared" si="142"/>
        <v>805989.47</v>
      </c>
      <c r="T306" s="52">
        <f t="shared" si="143"/>
        <v>809265.72558139532</v>
      </c>
      <c r="U306" s="52">
        <f t="shared" si="130"/>
        <v>896691.93777777778</v>
      </c>
      <c r="V306" s="52">
        <f t="shared" si="132"/>
        <v>1009661.7714285714</v>
      </c>
      <c r="W306" s="53">
        <f t="shared" si="133"/>
        <v>739979.97005662904</v>
      </c>
      <c r="Y306" s="29" t="s">
        <v>285</v>
      </c>
      <c r="Z306" s="28" t="s">
        <v>297</v>
      </c>
      <c r="AA306" s="51">
        <f t="shared" si="144"/>
        <v>69.99302006516892</v>
      </c>
      <c r="AB306" s="52">
        <f t="shared" si="139"/>
        <v>246.04354227405247</v>
      </c>
      <c r="AC306" s="52">
        <f t="shared" si="145"/>
        <v>229.35472916986345</v>
      </c>
      <c r="AD306" s="52">
        <f t="shared" si="146"/>
        <v>234.9823527696793</v>
      </c>
      <c r="AE306" s="52">
        <f t="shared" si="147"/>
        <v>235.93752932402197</v>
      </c>
      <c r="AF306" s="52">
        <f t="shared" si="148"/>
        <v>261.42622092646582</v>
      </c>
      <c r="AG306" s="52">
        <f t="shared" si="134"/>
        <v>294.36203248646399</v>
      </c>
      <c r="AH306" s="53">
        <f t="shared" si="135"/>
        <v>215.73760059960031</v>
      </c>
      <c r="AI306" s="61">
        <f t="shared" si="136"/>
        <v>-0.26710113129307589</v>
      </c>
      <c r="AK306" s="29" t="s">
        <v>285</v>
      </c>
      <c r="AL306" s="28" t="s">
        <v>297</v>
      </c>
      <c r="AM306" s="51">
        <v>3336</v>
      </c>
      <c r="AN306" s="52">
        <v>10356</v>
      </c>
      <c r="AO306" s="52">
        <v>10692</v>
      </c>
      <c r="AP306" s="52">
        <v>11309</v>
      </c>
      <c r="AQ306" s="52">
        <v>11616</v>
      </c>
      <c r="AR306" s="52">
        <v>12886</v>
      </c>
      <c r="AS306" s="52">
        <v>14488</v>
      </c>
      <c r="AT306" s="53">
        <v>12033</v>
      </c>
      <c r="AU306" s="61">
        <f t="shared" si="131"/>
        <v>-0.1694505797901712</v>
      </c>
      <c r="AW306" s="29" t="s">
        <v>285</v>
      </c>
      <c r="AX306" s="28" t="s">
        <v>297</v>
      </c>
      <c r="AY306" s="51">
        <v>389</v>
      </c>
      <c r="AZ306" s="52">
        <v>611</v>
      </c>
      <c r="BA306" s="52">
        <v>627</v>
      </c>
      <c r="BB306" s="52">
        <v>694</v>
      </c>
      <c r="BC306" s="52">
        <v>701</v>
      </c>
      <c r="BD306" s="52">
        <v>710</v>
      </c>
      <c r="BE306" s="52">
        <v>714</v>
      </c>
      <c r="BF306" s="53">
        <v>656</v>
      </c>
      <c r="BG306" s="61">
        <f t="shared" si="137"/>
        <v>-8.1232492997198924E-2</v>
      </c>
    </row>
    <row r="307" spans="2:59" x14ac:dyDescent="0.2">
      <c r="B307" s="26" t="s">
        <v>298</v>
      </c>
      <c r="C307" s="24" t="s">
        <v>298</v>
      </c>
      <c r="D307" s="46">
        <v>131753128</v>
      </c>
      <c r="E307" s="45">
        <v>525455956</v>
      </c>
      <c r="F307" s="45">
        <v>547868302</v>
      </c>
      <c r="G307" s="45">
        <v>589986939</v>
      </c>
      <c r="H307" s="45">
        <v>601676208</v>
      </c>
      <c r="I307" s="45">
        <v>687955473</v>
      </c>
      <c r="J307" s="45">
        <v>806444197</v>
      </c>
      <c r="K307" s="44">
        <v>450957434</v>
      </c>
      <c r="L307" s="38">
        <v>388739856.63140261</v>
      </c>
      <c r="M307" s="61"/>
      <c r="N307" s="26" t="s">
        <v>298</v>
      </c>
      <c r="O307" s="24" t="s">
        <v>298</v>
      </c>
      <c r="P307" s="46">
        <f t="shared" ref="P307:P320" si="149">(D307*2)/$C$3</f>
        <v>775018.4</v>
      </c>
      <c r="Q307" s="45">
        <f t="shared" ref="Q307:Q320" si="150">(E307*2)/$D$3</f>
        <v>2919199.7555555557</v>
      </c>
      <c r="R307" s="45">
        <f t="shared" ref="R307:R320" si="151">(F307*2)/$E$3</f>
        <v>2883517.3789473684</v>
      </c>
      <c r="S307" s="45">
        <f t="shared" ref="S307:S320" si="152">(G307*2)/$F$3</f>
        <v>2949934.6949999998</v>
      </c>
      <c r="T307" s="45">
        <f t="shared" ref="T307:T320" si="153">(H307*2)/$G$3</f>
        <v>2798493.9906976745</v>
      </c>
      <c r="U307" s="45">
        <f t="shared" si="130"/>
        <v>3057579.88</v>
      </c>
      <c r="V307" s="45">
        <f t="shared" si="132"/>
        <v>3291608.9673469388</v>
      </c>
      <c r="W307" s="38">
        <f t="shared" si="133"/>
        <v>2540783.3766758344</v>
      </c>
      <c r="Y307" s="26" t="s">
        <v>298</v>
      </c>
      <c r="Z307" s="24" t="s">
        <v>298</v>
      </c>
      <c r="AA307" s="46">
        <f t="shared" ref="AA307:AA320" si="154">P307/$C$5/2</f>
        <v>225.9528862973761</v>
      </c>
      <c r="AB307" s="45">
        <f t="shared" ref="AB307:AB320" si="155">Q307/$C$5/2</f>
        <v>851.07864593456429</v>
      </c>
      <c r="AC307" s="45">
        <f t="shared" ref="AC307:AC320" si="156">R307/$C$5/2</f>
        <v>840.67562068436393</v>
      </c>
      <c r="AD307" s="45">
        <f t="shared" ref="AD307:AD320" si="157">S307/$C$5/2</f>
        <v>860.03926967930022</v>
      </c>
      <c r="AE307" s="45">
        <f t="shared" ref="AE307:AE320" si="158">T307/$C$5/2</f>
        <v>815.88746084480306</v>
      </c>
      <c r="AF307" s="45">
        <f t="shared" ref="AF307:AF320" si="159">U307/$C$5/2</f>
        <v>891.42270553935862</v>
      </c>
      <c r="AG307" s="45">
        <f t="shared" si="134"/>
        <v>959.65276015945733</v>
      </c>
      <c r="AH307" s="38">
        <f t="shared" si="135"/>
        <v>740.75317104251735</v>
      </c>
      <c r="AI307" s="61">
        <f t="shared" si="136"/>
        <v>-0.22810291201639155</v>
      </c>
      <c r="AK307" s="26" t="s">
        <v>298</v>
      </c>
      <c r="AL307" s="24" t="s">
        <v>298</v>
      </c>
      <c r="AM307" s="46">
        <v>11261</v>
      </c>
      <c r="AN307" s="45">
        <v>35292</v>
      </c>
      <c r="AO307" s="45">
        <v>37771</v>
      </c>
      <c r="AP307" s="45">
        <v>40061</v>
      </c>
      <c r="AQ307" s="45">
        <v>41716</v>
      </c>
      <c r="AR307" s="45">
        <v>46860</v>
      </c>
      <c r="AS307" s="45">
        <v>50506</v>
      </c>
      <c r="AT307" s="38">
        <v>42604</v>
      </c>
      <c r="AU307" s="61">
        <f t="shared" si="131"/>
        <v>-0.15645665861481806</v>
      </c>
      <c r="AW307" s="26" t="s">
        <v>298</v>
      </c>
      <c r="AX307" s="24" t="s">
        <v>298</v>
      </c>
      <c r="AY307" s="46">
        <v>1450</v>
      </c>
      <c r="AZ307" s="45">
        <v>2270</v>
      </c>
      <c r="BA307" s="45">
        <v>2453</v>
      </c>
      <c r="BB307" s="45">
        <v>2564</v>
      </c>
      <c r="BC307" s="45">
        <v>2593</v>
      </c>
      <c r="BD307" s="45">
        <v>2702</v>
      </c>
      <c r="BE307" s="45">
        <v>2729</v>
      </c>
      <c r="BF307" s="38">
        <v>2460</v>
      </c>
      <c r="BG307" s="61">
        <f t="shared" si="137"/>
        <v>-9.8570905093440797E-2</v>
      </c>
    </row>
    <row r="308" spans="2:59" x14ac:dyDescent="0.2">
      <c r="B308" s="26" t="s">
        <v>298</v>
      </c>
      <c r="C308" s="24" t="s">
        <v>299</v>
      </c>
      <c r="D308" s="46">
        <v>1784337</v>
      </c>
      <c r="E308" s="45">
        <v>6316198</v>
      </c>
      <c r="F308" s="45">
        <v>7157223</v>
      </c>
      <c r="G308" s="45">
        <v>9110418</v>
      </c>
      <c r="H308" s="45">
        <v>7725339</v>
      </c>
      <c r="I308" s="45">
        <v>8166292</v>
      </c>
      <c r="J308" s="45">
        <v>10846659</v>
      </c>
      <c r="K308" s="44">
        <v>5284723</v>
      </c>
      <c r="L308" s="38">
        <v>4555601.7186240153</v>
      </c>
      <c r="M308" s="61"/>
      <c r="N308" s="26" t="s">
        <v>298</v>
      </c>
      <c r="O308" s="24" t="s">
        <v>299</v>
      </c>
      <c r="P308" s="46">
        <f t="shared" si="149"/>
        <v>10496.1</v>
      </c>
      <c r="Q308" s="45">
        <f t="shared" si="150"/>
        <v>35089.988888888889</v>
      </c>
      <c r="R308" s="45">
        <f t="shared" si="151"/>
        <v>37669.594736842104</v>
      </c>
      <c r="S308" s="45">
        <f t="shared" si="152"/>
        <v>45552.09</v>
      </c>
      <c r="T308" s="45">
        <f t="shared" si="153"/>
        <v>35931.809302325579</v>
      </c>
      <c r="U308" s="45">
        <f t="shared" si="130"/>
        <v>36294.631111111114</v>
      </c>
      <c r="V308" s="45">
        <f t="shared" si="132"/>
        <v>44272.077551020411</v>
      </c>
      <c r="W308" s="38">
        <f t="shared" si="133"/>
        <v>29775.174631529513</v>
      </c>
      <c r="Y308" s="26" t="s">
        <v>298</v>
      </c>
      <c r="Z308" s="24" t="s">
        <v>299</v>
      </c>
      <c r="AA308" s="46">
        <f t="shared" si="154"/>
        <v>3.0600874635568514</v>
      </c>
      <c r="AB308" s="45">
        <f t="shared" si="155"/>
        <v>10.23031746031746</v>
      </c>
      <c r="AC308" s="45">
        <f t="shared" si="156"/>
        <v>10.982389136105569</v>
      </c>
      <c r="AD308" s="45">
        <f t="shared" si="157"/>
        <v>13.280492711370261</v>
      </c>
      <c r="AE308" s="45">
        <f t="shared" si="158"/>
        <v>10.475746152281509</v>
      </c>
      <c r="AF308" s="45">
        <f t="shared" si="159"/>
        <v>10.581525105280209</v>
      </c>
      <c r="AG308" s="45">
        <f t="shared" si="134"/>
        <v>12.907311239364551</v>
      </c>
      <c r="AH308" s="38">
        <f t="shared" si="135"/>
        <v>8.6808089304750773</v>
      </c>
      <c r="AI308" s="61">
        <f t="shared" si="136"/>
        <v>-0.32745025129629957</v>
      </c>
      <c r="AK308" s="26" t="s">
        <v>298</v>
      </c>
      <c r="AL308" s="24" t="s">
        <v>299</v>
      </c>
      <c r="AM308" s="46">
        <v>171</v>
      </c>
      <c r="AN308" s="45">
        <v>527</v>
      </c>
      <c r="AO308" s="45">
        <v>563</v>
      </c>
      <c r="AP308" s="45">
        <v>639</v>
      </c>
      <c r="AQ308" s="45">
        <v>661</v>
      </c>
      <c r="AR308" s="45">
        <v>680</v>
      </c>
      <c r="AS308" s="45">
        <v>817</v>
      </c>
      <c r="AT308" s="38">
        <v>683</v>
      </c>
      <c r="AU308" s="61">
        <f t="shared" si="131"/>
        <v>-0.16401468788249696</v>
      </c>
      <c r="AW308" s="26" t="s">
        <v>298</v>
      </c>
      <c r="AX308" s="24" t="s">
        <v>299</v>
      </c>
      <c r="AY308" s="46">
        <v>26</v>
      </c>
      <c r="AZ308" s="45">
        <v>37</v>
      </c>
      <c r="BA308" s="45">
        <v>41</v>
      </c>
      <c r="BB308" s="45">
        <v>38</v>
      </c>
      <c r="BC308" s="45">
        <v>42</v>
      </c>
      <c r="BD308" s="45">
        <v>38</v>
      </c>
      <c r="BE308" s="45">
        <v>38</v>
      </c>
      <c r="BF308" s="38">
        <v>28</v>
      </c>
      <c r="BG308" s="61">
        <f t="shared" si="137"/>
        <v>-0.26315789473684215</v>
      </c>
    </row>
    <row r="309" spans="2:59" x14ac:dyDescent="0.2">
      <c r="B309" s="26" t="s">
        <v>298</v>
      </c>
      <c r="C309" s="24" t="s">
        <v>300</v>
      </c>
      <c r="D309" s="46">
        <v>5712648</v>
      </c>
      <c r="E309" s="45">
        <v>24146822</v>
      </c>
      <c r="F309" s="45">
        <v>26888334</v>
      </c>
      <c r="G309" s="45">
        <v>27159010</v>
      </c>
      <c r="H309" s="45">
        <v>28321178</v>
      </c>
      <c r="I309" s="45">
        <v>32606088</v>
      </c>
      <c r="J309" s="45">
        <v>36210620</v>
      </c>
      <c r="K309" s="44">
        <v>20238477</v>
      </c>
      <c r="L309" s="38">
        <v>17446220.095837113</v>
      </c>
      <c r="M309" s="61"/>
      <c r="N309" s="26" t="s">
        <v>298</v>
      </c>
      <c r="O309" s="24" t="s">
        <v>300</v>
      </c>
      <c r="P309" s="46">
        <f t="shared" si="149"/>
        <v>33603.811764705883</v>
      </c>
      <c r="Q309" s="45">
        <f t="shared" si="150"/>
        <v>134149.01111111112</v>
      </c>
      <c r="R309" s="45">
        <f t="shared" si="151"/>
        <v>141517.54736842104</v>
      </c>
      <c r="S309" s="45">
        <f t="shared" si="152"/>
        <v>135795.04999999999</v>
      </c>
      <c r="T309" s="45">
        <f t="shared" si="153"/>
        <v>131726.40930232557</v>
      </c>
      <c r="U309" s="45">
        <f t="shared" si="130"/>
        <v>144915.94666666666</v>
      </c>
      <c r="V309" s="45">
        <f t="shared" si="132"/>
        <v>147798.44897959183</v>
      </c>
      <c r="W309" s="38">
        <f t="shared" si="133"/>
        <v>114027.58232573277</v>
      </c>
      <c r="Y309" s="26" t="s">
        <v>298</v>
      </c>
      <c r="Z309" s="24" t="s">
        <v>300</v>
      </c>
      <c r="AA309" s="46">
        <f t="shared" si="154"/>
        <v>9.7970296690104615</v>
      </c>
      <c r="AB309" s="45">
        <f t="shared" si="155"/>
        <v>39.110498866213156</v>
      </c>
      <c r="AC309" s="45">
        <f t="shared" si="156"/>
        <v>41.258760165720425</v>
      </c>
      <c r="AD309" s="45">
        <f t="shared" si="157"/>
        <v>39.590393586005824</v>
      </c>
      <c r="AE309" s="45">
        <f t="shared" si="158"/>
        <v>38.404200962777132</v>
      </c>
      <c r="AF309" s="45">
        <f t="shared" si="159"/>
        <v>42.249547133138968</v>
      </c>
      <c r="AG309" s="45">
        <f t="shared" si="134"/>
        <v>43.08992681620753</v>
      </c>
      <c r="AH309" s="38">
        <f t="shared" si="135"/>
        <v>33.244193097881272</v>
      </c>
      <c r="AI309" s="61">
        <f t="shared" si="136"/>
        <v>-0.22849269993707566</v>
      </c>
      <c r="AK309" s="26" t="s">
        <v>298</v>
      </c>
      <c r="AL309" s="24" t="s">
        <v>300</v>
      </c>
      <c r="AM309" s="46">
        <v>560</v>
      </c>
      <c r="AN309" s="45">
        <v>1735</v>
      </c>
      <c r="AO309" s="45">
        <v>1881</v>
      </c>
      <c r="AP309" s="45">
        <v>1859</v>
      </c>
      <c r="AQ309" s="45">
        <v>2118</v>
      </c>
      <c r="AR309" s="45">
        <v>2323</v>
      </c>
      <c r="AS309" s="45">
        <v>2440</v>
      </c>
      <c r="AT309" s="38">
        <v>2100</v>
      </c>
      <c r="AU309" s="61">
        <f t="shared" si="131"/>
        <v>-0.13934426229508201</v>
      </c>
      <c r="AW309" s="26" t="s">
        <v>298</v>
      </c>
      <c r="AX309" s="24" t="s">
        <v>300</v>
      </c>
      <c r="AY309" s="46">
        <v>80</v>
      </c>
      <c r="AZ309" s="45">
        <v>117</v>
      </c>
      <c r="BA309" s="45">
        <v>127</v>
      </c>
      <c r="BB309" s="45">
        <v>123</v>
      </c>
      <c r="BC309" s="45">
        <v>121</v>
      </c>
      <c r="BD309" s="45">
        <v>126</v>
      </c>
      <c r="BE309" s="45">
        <v>127</v>
      </c>
      <c r="BF309" s="38">
        <v>126</v>
      </c>
      <c r="BG309" s="61">
        <f t="shared" si="137"/>
        <v>-7.8740157480314821E-3</v>
      </c>
    </row>
    <row r="310" spans="2:59" x14ac:dyDescent="0.2">
      <c r="B310" s="26" t="s">
        <v>298</v>
      </c>
      <c r="C310" s="24" t="s">
        <v>301</v>
      </c>
      <c r="D310" s="46">
        <v>3828396</v>
      </c>
      <c r="E310" s="45">
        <v>13974027</v>
      </c>
      <c r="F310" s="45">
        <v>14241222</v>
      </c>
      <c r="G310" s="45">
        <v>15650913</v>
      </c>
      <c r="H310" s="45">
        <v>16802178</v>
      </c>
      <c r="I310" s="45">
        <v>18822442</v>
      </c>
      <c r="J310" s="45">
        <v>19855077</v>
      </c>
      <c r="K310" s="44">
        <v>13387164</v>
      </c>
      <c r="L310" s="38">
        <v>11540167.256808264</v>
      </c>
      <c r="M310" s="61"/>
      <c r="N310" s="26" t="s">
        <v>298</v>
      </c>
      <c r="O310" s="24" t="s">
        <v>301</v>
      </c>
      <c r="P310" s="46">
        <f t="shared" si="149"/>
        <v>22519.976470588233</v>
      </c>
      <c r="Q310" s="45">
        <f t="shared" si="150"/>
        <v>77633.483333333337</v>
      </c>
      <c r="R310" s="45">
        <f t="shared" si="151"/>
        <v>74953.8</v>
      </c>
      <c r="S310" s="45">
        <f t="shared" si="152"/>
        <v>78254.565000000002</v>
      </c>
      <c r="T310" s="45">
        <f t="shared" si="153"/>
        <v>78149.665116279066</v>
      </c>
      <c r="U310" s="45">
        <f t="shared" si="130"/>
        <v>83655.297777777771</v>
      </c>
      <c r="V310" s="45">
        <f t="shared" si="132"/>
        <v>81041.130612244902</v>
      </c>
      <c r="W310" s="38">
        <f t="shared" si="133"/>
        <v>75425.92978306055</v>
      </c>
      <c r="Y310" s="26" t="s">
        <v>298</v>
      </c>
      <c r="Z310" s="24" t="s">
        <v>301</v>
      </c>
      <c r="AA310" s="46">
        <f t="shared" si="154"/>
        <v>6.5655908077516711</v>
      </c>
      <c r="AB310" s="45">
        <f t="shared" si="155"/>
        <v>22.633668610301264</v>
      </c>
      <c r="AC310" s="45">
        <f t="shared" si="156"/>
        <v>21.852419825072886</v>
      </c>
      <c r="AD310" s="45">
        <f t="shared" si="157"/>
        <v>22.814741982507289</v>
      </c>
      <c r="AE310" s="45">
        <f t="shared" si="158"/>
        <v>22.784158926028883</v>
      </c>
      <c r="AF310" s="45">
        <f t="shared" si="159"/>
        <v>24.389299643666988</v>
      </c>
      <c r="AG310" s="45">
        <f t="shared" si="134"/>
        <v>23.627151781995597</v>
      </c>
      <c r="AH310" s="38">
        <f t="shared" si="135"/>
        <v>21.990066992145934</v>
      </c>
      <c r="AI310" s="61">
        <f t="shared" si="136"/>
        <v>-6.9288283452648591E-2</v>
      </c>
      <c r="AK310" s="26" t="s">
        <v>298</v>
      </c>
      <c r="AL310" s="24" t="s">
        <v>301</v>
      </c>
      <c r="AM310" s="46">
        <v>330</v>
      </c>
      <c r="AN310" s="45">
        <v>1052</v>
      </c>
      <c r="AO310" s="45">
        <v>1065</v>
      </c>
      <c r="AP310" s="45">
        <v>1189</v>
      </c>
      <c r="AQ310" s="45">
        <v>1241</v>
      </c>
      <c r="AR310" s="45">
        <v>1373</v>
      </c>
      <c r="AS310" s="45">
        <v>1356</v>
      </c>
      <c r="AT310" s="38">
        <v>1229</v>
      </c>
      <c r="AU310" s="61">
        <f t="shared" si="131"/>
        <v>-9.3657817109144559E-2</v>
      </c>
      <c r="AW310" s="26" t="s">
        <v>298</v>
      </c>
      <c r="AX310" s="24" t="s">
        <v>301</v>
      </c>
      <c r="AY310" s="46">
        <v>64</v>
      </c>
      <c r="AZ310" s="45">
        <v>81</v>
      </c>
      <c r="BA310" s="45">
        <v>86</v>
      </c>
      <c r="BB310" s="45">
        <v>89</v>
      </c>
      <c r="BC310" s="45">
        <v>94</v>
      </c>
      <c r="BD310" s="45">
        <v>99</v>
      </c>
      <c r="BE310" s="45">
        <v>93</v>
      </c>
      <c r="BF310" s="38">
        <v>84</v>
      </c>
      <c r="BG310" s="61">
        <f t="shared" si="137"/>
        <v>-9.6774193548387122E-2</v>
      </c>
    </row>
    <row r="311" spans="2:59" x14ac:dyDescent="0.2">
      <c r="B311" s="26" t="s">
        <v>298</v>
      </c>
      <c r="C311" s="24" t="s">
        <v>302</v>
      </c>
      <c r="D311" s="46">
        <v>43477908</v>
      </c>
      <c r="E311" s="45">
        <v>187080663</v>
      </c>
      <c r="F311" s="45">
        <v>197735458</v>
      </c>
      <c r="G311" s="45">
        <v>206602486</v>
      </c>
      <c r="H311" s="45">
        <v>214317946</v>
      </c>
      <c r="I311" s="45">
        <v>240340132</v>
      </c>
      <c r="J311" s="45">
        <v>283815038</v>
      </c>
      <c r="K311" s="44">
        <v>160741091</v>
      </c>
      <c r="L311" s="38">
        <v>138564006.17650142</v>
      </c>
      <c r="M311" s="61"/>
      <c r="N311" s="26" t="s">
        <v>298</v>
      </c>
      <c r="O311" s="24" t="s">
        <v>302</v>
      </c>
      <c r="P311" s="46">
        <f t="shared" si="149"/>
        <v>255752.4</v>
      </c>
      <c r="Q311" s="45">
        <f t="shared" si="150"/>
        <v>1039337.0166666667</v>
      </c>
      <c r="R311" s="45">
        <f t="shared" si="151"/>
        <v>1040712.9368421052</v>
      </c>
      <c r="S311" s="45">
        <f t="shared" si="152"/>
        <v>1033012.43</v>
      </c>
      <c r="T311" s="45">
        <f t="shared" si="153"/>
        <v>996827.65581395349</v>
      </c>
      <c r="U311" s="45">
        <f t="shared" si="130"/>
        <v>1068178.3644444444</v>
      </c>
      <c r="V311" s="45">
        <f t="shared" si="132"/>
        <v>1158428.7265306122</v>
      </c>
      <c r="W311" s="38">
        <f t="shared" si="133"/>
        <v>905647.09919281979</v>
      </c>
      <c r="Y311" s="26" t="s">
        <v>298</v>
      </c>
      <c r="Z311" s="24" t="s">
        <v>302</v>
      </c>
      <c r="AA311" s="46">
        <f t="shared" si="154"/>
        <v>74.563381924198254</v>
      </c>
      <c r="AB311" s="45">
        <f t="shared" si="155"/>
        <v>303.0137074829932</v>
      </c>
      <c r="AC311" s="45">
        <f t="shared" si="156"/>
        <v>303.41485039128435</v>
      </c>
      <c r="AD311" s="45">
        <f t="shared" si="157"/>
        <v>301.16980466472307</v>
      </c>
      <c r="AE311" s="45">
        <f t="shared" si="158"/>
        <v>290.62030781747916</v>
      </c>
      <c r="AF311" s="45">
        <f t="shared" si="159"/>
        <v>311.42226368642696</v>
      </c>
      <c r="AG311" s="45">
        <f t="shared" si="134"/>
        <v>337.73432260367701</v>
      </c>
      <c r="AH311" s="38">
        <f t="shared" si="135"/>
        <v>264.03705515825652</v>
      </c>
      <c r="AI311" s="61">
        <f t="shared" si="136"/>
        <v>-0.21821077253052079</v>
      </c>
      <c r="AK311" s="26" t="s">
        <v>298</v>
      </c>
      <c r="AL311" s="24" t="s">
        <v>302</v>
      </c>
      <c r="AM311" s="46">
        <v>3688</v>
      </c>
      <c r="AN311" s="45">
        <v>11602</v>
      </c>
      <c r="AO311" s="45">
        <v>12660</v>
      </c>
      <c r="AP311" s="45">
        <v>13318</v>
      </c>
      <c r="AQ311" s="45">
        <v>13955</v>
      </c>
      <c r="AR311" s="45">
        <v>15677</v>
      </c>
      <c r="AS311" s="45">
        <v>16777</v>
      </c>
      <c r="AT311" s="38">
        <v>14211</v>
      </c>
      <c r="AU311" s="61">
        <f t="shared" si="131"/>
        <v>-0.15294748763187693</v>
      </c>
      <c r="AW311" s="26" t="s">
        <v>298</v>
      </c>
      <c r="AX311" s="24" t="s">
        <v>302</v>
      </c>
      <c r="AY311" s="46">
        <v>362</v>
      </c>
      <c r="AZ311" s="45">
        <v>578</v>
      </c>
      <c r="BA311" s="45">
        <v>624</v>
      </c>
      <c r="BB311" s="45">
        <v>674</v>
      </c>
      <c r="BC311" s="45">
        <v>692</v>
      </c>
      <c r="BD311" s="45">
        <v>724</v>
      </c>
      <c r="BE311" s="45">
        <v>741</v>
      </c>
      <c r="BF311" s="38">
        <v>656</v>
      </c>
      <c r="BG311" s="61">
        <f t="shared" si="137"/>
        <v>-0.11470985155195679</v>
      </c>
    </row>
    <row r="312" spans="2:59" x14ac:dyDescent="0.2">
      <c r="B312" s="26" t="s">
        <v>298</v>
      </c>
      <c r="C312" s="24" t="s">
        <v>303</v>
      </c>
      <c r="D312" s="46">
        <v>8210042</v>
      </c>
      <c r="E312" s="45">
        <v>34745795</v>
      </c>
      <c r="F312" s="45">
        <v>33213074</v>
      </c>
      <c r="G312" s="45">
        <v>37843221</v>
      </c>
      <c r="H312" s="45">
        <v>35466497</v>
      </c>
      <c r="I312" s="45">
        <v>42526514</v>
      </c>
      <c r="J312" s="45">
        <v>50482936</v>
      </c>
      <c r="K312" s="44">
        <v>29021841</v>
      </c>
      <c r="L312" s="38">
        <v>25017763.227558549</v>
      </c>
      <c r="M312" s="61"/>
      <c r="N312" s="26" t="s">
        <v>298</v>
      </c>
      <c r="O312" s="24" t="s">
        <v>303</v>
      </c>
      <c r="P312" s="46">
        <f t="shared" si="149"/>
        <v>48294.364705882355</v>
      </c>
      <c r="Q312" s="45">
        <f t="shared" si="150"/>
        <v>193032.19444444444</v>
      </c>
      <c r="R312" s="45">
        <f t="shared" si="151"/>
        <v>174805.65263157894</v>
      </c>
      <c r="S312" s="45">
        <f t="shared" si="152"/>
        <v>189216.10500000001</v>
      </c>
      <c r="T312" s="45">
        <f t="shared" si="153"/>
        <v>164960.4511627907</v>
      </c>
      <c r="U312" s="45">
        <f t="shared" si="130"/>
        <v>189006.7288888889</v>
      </c>
      <c r="V312" s="45">
        <f t="shared" si="132"/>
        <v>206052.8</v>
      </c>
      <c r="W312" s="38">
        <f t="shared" si="133"/>
        <v>163514.79233698398</v>
      </c>
      <c r="Y312" s="26" t="s">
        <v>298</v>
      </c>
      <c r="Z312" s="24" t="s">
        <v>303</v>
      </c>
      <c r="AA312" s="46">
        <f t="shared" si="154"/>
        <v>14.079989710169784</v>
      </c>
      <c r="AB312" s="45">
        <f t="shared" si="155"/>
        <v>56.277607709750562</v>
      </c>
      <c r="AC312" s="45">
        <f t="shared" si="156"/>
        <v>50.963747122909311</v>
      </c>
      <c r="AD312" s="45">
        <f t="shared" si="157"/>
        <v>55.165045189504376</v>
      </c>
      <c r="AE312" s="45">
        <f t="shared" si="158"/>
        <v>48.093425994982709</v>
      </c>
      <c r="AF312" s="45">
        <f t="shared" si="159"/>
        <v>55.104002591512803</v>
      </c>
      <c r="AG312" s="45">
        <f t="shared" si="134"/>
        <v>60.073702623906705</v>
      </c>
      <c r="AH312" s="38">
        <f t="shared" si="135"/>
        <v>47.671951118654221</v>
      </c>
      <c r="AI312" s="61">
        <f t="shared" si="136"/>
        <v>-0.20644226947178601</v>
      </c>
      <c r="AK312" s="26" t="s">
        <v>298</v>
      </c>
      <c r="AL312" s="24" t="s">
        <v>303</v>
      </c>
      <c r="AM312" s="46">
        <v>764</v>
      </c>
      <c r="AN312" s="45">
        <v>2437</v>
      </c>
      <c r="AO312" s="45">
        <v>2448</v>
      </c>
      <c r="AP312" s="45">
        <v>2622</v>
      </c>
      <c r="AQ312" s="45">
        <v>2736</v>
      </c>
      <c r="AR312" s="45">
        <v>3157</v>
      </c>
      <c r="AS312" s="45">
        <v>3594</v>
      </c>
      <c r="AT312" s="38">
        <v>3149</v>
      </c>
      <c r="AU312" s="61">
        <f t="shared" si="131"/>
        <v>-0.12381747356705619</v>
      </c>
      <c r="AW312" s="26" t="s">
        <v>298</v>
      </c>
      <c r="AX312" s="24" t="s">
        <v>303</v>
      </c>
      <c r="AY312" s="46">
        <v>91</v>
      </c>
      <c r="AZ312" s="45">
        <v>130</v>
      </c>
      <c r="BA312" s="45">
        <v>139</v>
      </c>
      <c r="BB312" s="45">
        <v>148</v>
      </c>
      <c r="BC312" s="45">
        <v>158</v>
      </c>
      <c r="BD312" s="45">
        <v>164</v>
      </c>
      <c r="BE312" s="45">
        <v>169</v>
      </c>
      <c r="BF312" s="38">
        <v>148</v>
      </c>
      <c r="BG312" s="61">
        <f t="shared" si="137"/>
        <v>-0.12426035502958577</v>
      </c>
    </row>
    <row r="313" spans="2:59" x14ac:dyDescent="0.2">
      <c r="B313" s="26" t="s">
        <v>298</v>
      </c>
      <c r="C313" s="24" t="s">
        <v>304</v>
      </c>
      <c r="D313" s="46">
        <v>13191133</v>
      </c>
      <c r="E313" s="45">
        <v>47961035</v>
      </c>
      <c r="F313" s="45">
        <v>49392703</v>
      </c>
      <c r="G313" s="45">
        <v>52774007</v>
      </c>
      <c r="H313" s="45">
        <v>53197801</v>
      </c>
      <c r="I313" s="45">
        <v>63433048</v>
      </c>
      <c r="J313" s="45">
        <v>78994477</v>
      </c>
      <c r="K313" s="44">
        <v>43816278</v>
      </c>
      <c r="L313" s="38">
        <v>37771045.210980333</v>
      </c>
      <c r="M313" s="61"/>
      <c r="N313" s="26" t="s">
        <v>298</v>
      </c>
      <c r="O313" s="24" t="s">
        <v>304</v>
      </c>
      <c r="P313" s="46">
        <f t="shared" si="149"/>
        <v>77594.899999999994</v>
      </c>
      <c r="Q313" s="45">
        <f t="shared" si="150"/>
        <v>266450.19444444444</v>
      </c>
      <c r="R313" s="45">
        <f t="shared" si="151"/>
        <v>259961.59473684212</v>
      </c>
      <c r="S313" s="45">
        <f t="shared" si="152"/>
        <v>263870.03499999997</v>
      </c>
      <c r="T313" s="45">
        <f t="shared" si="153"/>
        <v>247431.63255813954</v>
      </c>
      <c r="U313" s="45">
        <f t="shared" si="130"/>
        <v>281924.65777777776</v>
      </c>
      <c r="V313" s="45">
        <f t="shared" si="132"/>
        <v>322426.43673469388</v>
      </c>
      <c r="W313" s="38">
        <f t="shared" si="133"/>
        <v>246869.57654235512</v>
      </c>
      <c r="Y313" s="26" t="s">
        <v>298</v>
      </c>
      <c r="Z313" s="24" t="s">
        <v>304</v>
      </c>
      <c r="AA313" s="46">
        <f t="shared" si="154"/>
        <v>22.622419825072885</v>
      </c>
      <c r="AB313" s="45">
        <f t="shared" si="155"/>
        <v>77.682272432782639</v>
      </c>
      <c r="AC313" s="45">
        <f t="shared" si="156"/>
        <v>75.790552401411702</v>
      </c>
      <c r="AD313" s="45">
        <f t="shared" si="157"/>
        <v>76.930039358600581</v>
      </c>
      <c r="AE313" s="45">
        <f t="shared" si="158"/>
        <v>72.137502203539228</v>
      </c>
      <c r="AF313" s="45">
        <f t="shared" si="159"/>
        <v>82.193777777777768</v>
      </c>
      <c r="AG313" s="45">
        <f t="shared" si="134"/>
        <v>94.001876599036123</v>
      </c>
      <c r="AH313" s="38">
        <f t="shared" si="135"/>
        <v>71.973637475905278</v>
      </c>
      <c r="AI313" s="61">
        <f t="shared" si="136"/>
        <v>-0.23433829110765558</v>
      </c>
      <c r="AK313" s="26" t="s">
        <v>298</v>
      </c>
      <c r="AL313" s="24" t="s">
        <v>304</v>
      </c>
      <c r="AM313" s="46">
        <v>1243</v>
      </c>
      <c r="AN313" s="45">
        <v>3653</v>
      </c>
      <c r="AO313" s="45">
        <v>3781</v>
      </c>
      <c r="AP313" s="45">
        <v>3979</v>
      </c>
      <c r="AQ313" s="45">
        <v>4098</v>
      </c>
      <c r="AR313" s="45">
        <v>4875</v>
      </c>
      <c r="AS313" s="45">
        <v>5574</v>
      </c>
      <c r="AT313" s="38">
        <v>4677</v>
      </c>
      <c r="AU313" s="61">
        <f t="shared" si="131"/>
        <v>-0.16092572658772875</v>
      </c>
      <c r="AW313" s="26" t="s">
        <v>298</v>
      </c>
      <c r="AX313" s="24" t="s">
        <v>304</v>
      </c>
      <c r="AY313" s="46">
        <v>133</v>
      </c>
      <c r="AZ313" s="45">
        <v>191</v>
      </c>
      <c r="BA313" s="45">
        <v>216</v>
      </c>
      <c r="BB313" s="45">
        <v>213</v>
      </c>
      <c r="BC313" s="45">
        <v>220</v>
      </c>
      <c r="BD313" s="45">
        <v>223</v>
      </c>
      <c r="BE313" s="45">
        <v>236</v>
      </c>
      <c r="BF313" s="38">
        <v>224</v>
      </c>
      <c r="BG313" s="61">
        <f t="shared" si="137"/>
        <v>-5.084745762711862E-2</v>
      </c>
    </row>
    <row r="314" spans="2:59" x14ac:dyDescent="0.2">
      <c r="B314" s="26" t="s">
        <v>298</v>
      </c>
      <c r="C314" s="24" t="s">
        <v>305</v>
      </c>
      <c r="D314" s="46">
        <v>37069204</v>
      </c>
      <c r="E314" s="45">
        <v>142663534</v>
      </c>
      <c r="F314" s="45">
        <v>148736810</v>
      </c>
      <c r="G314" s="45">
        <v>164203536</v>
      </c>
      <c r="H314" s="45">
        <v>168193651</v>
      </c>
      <c r="I314" s="45">
        <v>196872855</v>
      </c>
      <c r="J314" s="45">
        <v>227981719</v>
      </c>
      <c r="K314" s="44">
        <v>121139446</v>
      </c>
      <c r="L314" s="38">
        <v>104426110.58153115</v>
      </c>
      <c r="M314" s="61"/>
      <c r="N314" s="26" t="s">
        <v>298</v>
      </c>
      <c r="O314" s="24" t="s">
        <v>305</v>
      </c>
      <c r="P314" s="46">
        <f t="shared" si="149"/>
        <v>218054.14117647058</v>
      </c>
      <c r="Q314" s="45">
        <f t="shared" si="150"/>
        <v>792575.18888888892</v>
      </c>
      <c r="R314" s="45">
        <f t="shared" si="151"/>
        <v>782825.31578947371</v>
      </c>
      <c r="S314" s="45">
        <f t="shared" si="152"/>
        <v>821017.68</v>
      </c>
      <c r="T314" s="45">
        <f t="shared" si="153"/>
        <v>782296.05116279074</v>
      </c>
      <c r="U314" s="45">
        <f t="shared" si="130"/>
        <v>874990.46666666667</v>
      </c>
      <c r="V314" s="45">
        <f t="shared" si="132"/>
        <v>930537.62857142859</v>
      </c>
      <c r="W314" s="38">
        <f t="shared" si="133"/>
        <v>682523.59857209912</v>
      </c>
      <c r="Y314" s="26" t="s">
        <v>298</v>
      </c>
      <c r="Z314" s="24" t="s">
        <v>305</v>
      </c>
      <c r="AA314" s="46">
        <f t="shared" si="154"/>
        <v>63.572635911507462</v>
      </c>
      <c r="AB314" s="45">
        <f t="shared" si="155"/>
        <v>231.07148364107547</v>
      </c>
      <c r="AC314" s="45">
        <f t="shared" si="156"/>
        <v>228.2289550406629</v>
      </c>
      <c r="AD314" s="45">
        <f t="shared" si="157"/>
        <v>239.36375510204084</v>
      </c>
      <c r="AE314" s="45">
        <f t="shared" si="158"/>
        <v>228.07465048477863</v>
      </c>
      <c r="AF314" s="45">
        <f t="shared" si="159"/>
        <v>255.09926141885325</v>
      </c>
      <c r="AG314" s="45">
        <f t="shared" si="134"/>
        <v>271.29376926280719</v>
      </c>
      <c r="AH314" s="38">
        <f t="shared" si="135"/>
        <v>198.98647188690936</v>
      </c>
      <c r="AI314" s="61">
        <f t="shared" si="136"/>
        <v>-0.26652767430811297</v>
      </c>
      <c r="AK314" s="26" t="s">
        <v>298</v>
      </c>
      <c r="AL314" s="24" t="s">
        <v>305</v>
      </c>
      <c r="AM314" s="46">
        <v>2856</v>
      </c>
      <c r="AN314" s="45">
        <v>9338</v>
      </c>
      <c r="AO314" s="45">
        <v>10002</v>
      </c>
      <c r="AP314" s="45">
        <v>10551</v>
      </c>
      <c r="AQ314" s="45">
        <v>11105</v>
      </c>
      <c r="AR314" s="45">
        <v>12280</v>
      </c>
      <c r="AS314" s="45">
        <v>13137</v>
      </c>
      <c r="AT314" s="38">
        <v>10801</v>
      </c>
      <c r="AU314" s="61">
        <f t="shared" si="131"/>
        <v>-0.17781837558042168</v>
      </c>
      <c r="AW314" s="26" t="s">
        <v>298</v>
      </c>
      <c r="AX314" s="24" t="s">
        <v>305</v>
      </c>
      <c r="AY314" s="46">
        <v>399</v>
      </c>
      <c r="AZ314" s="45">
        <v>678</v>
      </c>
      <c r="BA314" s="45">
        <v>706</v>
      </c>
      <c r="BB314" s="45">
        <v>731</v>
      </c>
      <c r="BC314" s="45">
        <v>738</v>
      </c>
      <c r="BD314" s="45">
        <v>783</v>
      </c>
      <c r="BE314" s="45">
        <v>786</v>
      </c>
      <c r="BF314" s="38">
        <v>699</v>
      </c>
      <c r="BG314" s="61">
        <f t="shared" si="137"/>
        <v>-0.11068702290076338</v>
      </c>
    </row>
    <row r="315" spans="2:59" x14ac:dyDescent="0.2">
      <c r="B315" s="26" t="s">
        <v>298</v>
      </c>
      <c r="C315" s="24" t="s">
        <v>306</v>
      </c>
      <c r="D315" s="46">
        <v>4928608</v>
      </c>
      <c r="E315" s="45">
        <v>21484380</v>
      </c>
      <c r="F315" s="45">
        <v>21046426</v>
      </c>
      <c r="G315" s="45">
        <v>23622391</v>
      </c>
      <c r="H315" s="45">
        <v>23172560</v>
      </c>
      <c r="I315" s="45">
        <v>25193990</v>
      </c>
      <c r="J315" s="45">
        <v>30241626</v>
      </c>
      <c r="K315" s="44">
        <v>17432171</v>
      </c>
      <c r="L315" s="38">
        <v>15027093.788444109</v>
      </c>
      <c r="M315" s="61"/>
      <c r="N315" s="26" t="s">
        <v>298</v>
      </c>
      <c r="O315" s="24" t="s">
        <v>306</v>
      </c>
      <c r="P315" s="46">
        <f t="shared" si="149"/>
        <v>28991.811764705883</v>
      </c>
      <c r="Q315" s="45">
        <f t="shared" si="150"/>
        <v>119357.66666666667</v>
      </c>
      <c r="R315" s="45">
        <f t="shared" si="151"/>
        <v>110770.66315789474</v>
      </c>
      <c r="S315" s="45">
        <f t="shared" si="152"/>
        <v>118111.955</v>
      </c>
      <c r="T315" s="45">
        <f t="shared" si="153"/>
        <v>107779.3488372093</v>
      </c>
      <c r="U315" s="45">
        <f t="shared" si="130"/>
        <v>111973.28888888888</v>
      </c>
      <c r="V315" s="45">
        <f t="shared" si="132"/>
        <v>123435.2081632653</v>
      </c>
      <c r="W315" s="38">
        <f t="shared" si="133"/>
        <v>98216.299270876538</v>
      </c>
      <c r="Y315" s="26" t="s">
        <v>298</v>
      </c>
      <c r="Z315" s="24" t="s">
        <v>306</v>
      </c>
      <c r="AA315" s="46">
        <f t="shared" si="154"/>
        <v>8.4524232550162921</v>
      </c>
      <c r="AB315" s="45">
        <f t="shared" si="155"/>
        <v>34.79815354713314</v>
      </c>
      <c r="AC315" s="45">
        <f t="shared" si="156"/>
        <v>32.294653981893511</v>
      </c>
      <c r="AD315" s="45">
        <f t="shared" si="157"/>
        <v>34.434972303206997</v>
      </c>
      <c r="AE315" s="45">
        <f t="shared" si="158"/>
        <v>31.422550681402129</v>
      </c>
      <c r="AF315" s="45">
        <f t="shared" si="159"/>
        <v>32.645273728539031</v>
      </c>
      <c r="AG315" s="45">
        <f t="shared" si="134"/>
        <v>35.98694115547093</v>
      </c>
      <c r="AH315" s="38">
        <f t="shared" si="135"/>
        <v>28.634489583345928</v>
      </c>
      <c r="AI315" s="61">
        <f t="shared" si="136"/>
        <v>-0.20430887805553999</v>
      </c>
      <c r="AK315" s="26" t="s">
        <v>298</v>
      </c>
      <c r="AL315" s="24" t="s">
        <v>306</v>
      </c>
      <c r="AM315" s="46">
        <v>402</v>
      </c>
      <c r="AN315" s="45">
        <v>1342</v>
      </c>
      <c r="AO315" s="45">
        <v>1418</v>
      </c>
      <c r="AP315" s="45">
        <v>1560</v>
      </c>
      <c r="AQ315" s="45">
        <v>1502</v>
      </c>
      <c r="AR315" s="45">
        <v>1746</v>
      </c>
      <c r="AS315" s="45">
        <v>1840</v>
      </c>
      <c r="AT315" s="38">
        <v>1511</v>
      </c>
      <c r="AU315" s="61">
        <f t="shared" si="131"/>
        <v>-0.17880434782608701</v>
      </c>
      <c r="AW315" s="26" t="s">
        <v>298</v>
      </c>
      <c r="AX315" s="24" t="s">
        <v>306</v>
      </c>
      <c r="AY315" s="46">
        <v>79</v>
      </c>
      <c r="AZ315" s="45">
        <v>128</v>
      </c>
      <c r="BA315" s="45">
        <v>150</v>
      </c>
      <c r="BB315" s="45">
        <v>171</v>
      </c>
      <c r="BC315" s="45">
        <v>159</v>
      </c>
      <c r="BD315" s="45">
        <v>173</v>
      </c>
      <c r="BE315" s="45">
        <v>165</v>
      </c>
      <c r="BF315" s="38">
        <v>155</v>
      </c>
      <c r="BG315" s="61">
        <f t="shared" si="137"/>
        <v>-6.0606060606060552E-2</v>
      </c>
    </row>
    <row r="316" spans="2:59" x14ac:dyDescent="0.2">
      <c r="B316" s="26" t="s">
        <v>298</v>
      </c>
      <c r="C316" s="24" t="s">
        <v>307</v>
      </c>
      <c r="D316" s="46">
        <v>2950264</v>
      </c>
      <c r="E316" s="45">
        <v>10029668</v>
      </c>
      <c r="F316" s="45">
        <v>9200673</v>
      </c>
      <c r="G316" s="45">
        <v>10430614</v>
      </c>
      <c r="H316" s="45">
        <v>11605541</v>
      </c>
      <c r="I316" s="45">
        <v>13695216</v>
      </c>
      <c r="J316" s="45">
        <v>14989046</v>
      </c>
      <c r="K316" s="44">
        <v>9118049</v>
      </c>
      <c r="L316" s="38">
        <v>7860052.3991319854</v>
      </c>
      <c r="M316" s="61"/>
      <c r="N316" s="26" t="s">
        <v>298</v>
      </c>
      <c r="O316" s="24" t="s">
        <v>307</v>
      </c>
      <c r="P316" s="46">
        <f t="shared" si="149"/>
        <v>17354.49411764706</v>
      </c>
      <c r="Q316" s="45">
        <f t="shared" si="150"/>
        <v>55720.37777777778</v>
      </c>
      <c r="R316" s="45">
        <f t="shared" si="151"/>
        <v>48424.594736842104</v>
      </c>
      <c r="S316" s="45">
        <f t="shared" si="152"/>
        <v>52153.07</v>
      </c>
      <c r="T316" s="45">
        <f t="shared" si="153"/>
        <v>53979.260465116276</v>
      </c>
      <c r="U316" s="45">
        <f t="shared" si="130"/>
        <v>60867.626666666663</v>
      </c>
      <c r="V316" s="45">
        <f t="shared" si="132"/>
        <v>61179.779591836734</v>
      </c>
      <c r="W316" s="38">
        <f t="shared" si="133"/>
        <v>51372.891497594683</v>
      </c>
      <c r="Y316" s="26" t="s">
        <v>298</v>
      </c>
      <c r="Z316" s="24" t="s">
        <v>307</v>
      </c>
      <c r="AA316" s="46">
        <f t="shared" si="154"/>
        <v>5.0596192762819419</v>
      </c>
      <c r="AB316" s="45">
        <f t="shared" si="155"/>
        <v>16.245008098477488</v>
      </c>
      <c r="AC316" s="45">
        <f t="shared" si="156"/>
        <v>14.117957649225103</v>
      </c>
      <c r="AD316" s="45">
        <f t="shared" si="157"/>
        <v>15.20497667638484</v>
      </c>
      <c r="AE316" s="45">
        <f t="shared" si="158"/>
        <v>15.737393721608244</v>
      </c>
      <c r="AF316" s="45">
        <f t="shared" si="159"/>
        <v>17.745663751214771</v>
      </c>
      <c r="AG316" s="45">
        <f t="shared" si="134"/>
        <v>17.836670434937822</v>
      </c>
      <c r="AH316" s="38">
        <f t="shared" si="135"/>
        <v>14.977519387053844</v>
      </c>
      <c r="AI316" s="61">
        <f t="shared" si="136"/>
        <v>-0.16029623120039138</v>
      </c>
      <c r="AK316" s="26" t="s">
        <v>298</v>
      </c>
      <c r="AL316" s="24" t="s">
        <v>307</v>
      </c>
      <c r="AM316" s="46">
        <v>242</v>
      </c>
      <c r="AN316" s="45">
        <v>703</v>
      </c>
      <c r="AO316" s="45">
        <v>713</v>
      </c>
      <c r="AP316" s="45">
        <v>815</v>
      </c>
      <c r="AQ316" s="45">
        <v>869</v>
      </c>
      <c r="AR316" s="45">
        <v>949</v>
      </c>
      <c r="AS316" s="45">
        <v>1078</v>
      </c>
      <c r="AT316" s="38">
        <v>862</v>
      </c>
      <c r="AU316" s="61">
        <f t="shared" si="131"/>
        <v>-0.20037105751391471</v>
      </c>
      <c r="AW316" s="26" t="s">
        <v>298</v>
      </c>
      <c r="AX316" s="24" t="s">
        <v>307</v>
      </c>
      <c r="AY316" s="46">
        <v>44</v>
      </c>
      <c r="AZ316" s="45">
        <v>65</v>
      </c>
      <c r="BA316" s="45">
        <v>73</v>
      </c>
      <c r="BB316" s="45">
        <v>69</v>
      </c>
      <c r="BC316" s="45">
        <v>71</v>
      </c>
      <c r="BD316" s="45">
        <v>70</v>
      </c>
      <c r="BE316" s="45">
        <v>70</v>
      </c>
      <c r="BF316" s="38">
        <v>66</v>
      </c>
      <c r="BG316" s="61">
        <f t="shared" si="137"/>
        <v>-5.7142857142857162E-2</v>
      </c>
    </row>
    <row r="317" spans="2:59" x14ac:dyDescent="0.2">
      <c r="B317" s="26" t="s">
        <v>298</v>
      </c>
      <c r="C317" s="24" t="s">
        <v>308</v>
      </c>
      <c r="D317" s="46">
        <v>2676838</v>
      </c>
      <c r="E317" s="45">
        <v>9539083</v>
      </c>
      <c r="F317" s="45">
        <v>9280210</v>
      </c>
      <c r="G317" s="45">
        <v>10328281</v>
      </c>
      <c r="H317" s="45">
        <v>11566650</v>
      </c>
      <c r="I317" s="45">
        <v>11451425</v>
      </c>
      <c r="J317" s="45">
        <v>13028051</v>
      </c>
      <c r="K317" s="44">
        <v>7622808</v>
      </c>
      <c r="L317" s="38">
        <v>6571106.4185466086</v>
      </c>
      <c r="M317" s="61"/>
      <c r="N317" s="26" t="s">
        <v>298</v>
      </c>
      <c r="O317" s="24" t="s">
        <v>308</v>
      </c>
      <c r="P317" s="46">
        <f t="shared" si="149"/>
        <v>15746.105882352942</v>
      </c>
      <c r="Q317" s="45">
        <f t="shared" si="150"/>
        <v>52994.905555555553</v>
      </c>
      <c r="R317" s="45">
        <f t="shared" si="151"/>
        <v>48843.210526315786</v>
      </c>
      <c r="S317" s="45">
        <f t="shared" si="152"/>
        <v>51641.404999999999</v>
      </c>
      <c r="T317" s="45">
        <f t="shared" si="153"/>
        <v>53798.372093023259</v>
      </c>
      <c r="U317" s="45">
        <f t="shared" si="130"/>
        <v>50895.222222222219</v>
      </c>
      <c r="V317" s="45">
        <f t="shared" si="132"/>
        <v>53175.718367346941</v>
      </c>
      <c r="W317" s="38">
        <f t="shared" si="133"/>
        <v>42948.40796435692</v>
      </c>
      <c r="Y317" s="26" t="s">
        <v>298</v>
      </c>
      <c r="Z317" s="24" t="s">
        <v>308</v>
      </c>
      <c r="AA317" s="46">
        <f t="shared" si="154"/>
        <v>4.5907014234265135</v>
      </c>
      <c r="AB317" s="45">
        <f t="shared" si="155"/>
        <v>15.450409782960802</v>
      </c>
      <c r="AC317" s="45">
        <f t="shared" si="156"/>
        <v>14.240003068896732</v>
      </c>
      <c r="AD317" s="45">
        <f t="shared" si="157"/>
        <v>15.055803206997084</v>
      </c>
      <c r="AE317" s="45">
        <f t="shared" si="158"/>
        <v>15.684656586887249</v>
      </c>
      <c r="AF317" s="45">
        <f t="shared" si="159"/>
        <v>14.838257207644961</v>
      </c>
      <c r="AG317" s="45">
        <f t="shared" si="134"/>
        <v>15.503124888439341</v>
      </c>
      <c r="AH317" s="38">
        <f t="shared" si="135"/>
        <v>12.521401738879568</v>
      </c>
      <c r="AI317" s="61">
        <f t="shared" si="136"/>
        <v>-0.19233046053723268</v>
      </c>
      <c r="AK317" s="26" t="s">
        <v>298</v>
      </c>
      <c r="AL317" s="24" t="s">
        <v>308</v>
      </c>
      <c r="AM317" s="46">
        <v>247</v>
      </c>
      <c r="AN317" s="45">
        <v>777</v>
      </c>
      <c r="AO317" s="45">
        <v>776</v>
      </c>
      <c r="AP317" s="45">
        <v>823</v>
      </c>
      <c r="AQ317" s="45">
        <v>811</v>
      </c>
      <c r="AR317" s="45">
        <v>867</v>
      </c>
      <c r="AS317" s="45">
        <v>915</v>
      </c>
      <c r="AT317" s="38">
        <v>784</v>
      </c>
      <c r="AU317" s="61">
        <f t="shared" si="131"/>
        <v>-0.14316939890710378</v>
      </c>
      <c r="AW317" s="26" t="s">
        <v>298</v>
      </c>
      <c r="AX317" s="24" t="s">
        <v>308</v>
      </c>
      <c r="AY317" s="46">
        <v>63</v>
      </c>
      <c r="AZ317" s="45">
        <v>93</v>
      </c>
      <c r="BA317" s="45">
        <v>103</v>
      </c>
      <c r="BB317" s="45">
        <v>106</v>
      </c>
      <c r="BC317" s="45">
        <v>105</v>
      </c>
      <c r="BD317" s="45">
        <v>103</v>
      </c>
      <c r="BE317" s="45">
        <v>116</v>
      </c>
      <c r="BF317" s="38">
        <v>105</v>
      </c>
      <c r="BG317" s="61">
        <f t="shared" si="137"/>
        <v>-9.4827586206896575E-2</v>
      </c>
    </row>
    <row r="318" spans="2:59" x14ac:dyDescent="0.2">
      <c r="B318" s="26" t="s">
        <v>298</v>
      </c>
      <c r="C318" s="24" t="s">
        <v>309</v>
      </c>
      <c r="D318" s="46">
        <v>1871090</v>
      </c>
      <c r="E318" s="45">
        <v>4952723</v>
      </c>
      <c r="F318" s="45">
        <v>6665164</v>
      </c>
      <c r="G318" s="45">
        <v>6865524</v>
      </c>
      <c r="H318" s="45">
        <v>6910075</v>
      </c>
      <c r="I318" s="45">
        <v>6209619</v>
      </c>
      <c r="J318" s="45">
        <v>7566491</v>
      </c>
      <c r="K318" s="44">
        <v>4080332</v>
      </c>
      <c r="L318" s="38">
        <v>3517377.8212702093</v>
      </c>
      <c r="M318" s="61"/>
      <c r="N318" s="26" t="s">
        <v>298</v>
      </c>
      <c r="O318" s="24" t="s">
        <v>309</v>
      </c>
      <c r="P318" s="46">
        <f t="shared" si="149"/>
        <v>11006.411764705883</v>
      </c>
      <c r="Q318" s="45">
        <f t="shared" si="150"/>
        <v>27515.12777777778</v>
      </c>
      <c r="R318" s="45">
        <f t="shared" si="151"/>
        <v>35079.810526315792</v>
      </c>
      <c r="S318" s="45">
        <f t="shared" si="152"/>
        <v>34327.620000000003</v>
      </c>
      <c r="T318" s="45">
        <f t="shared" si="153"/>
        <v>32139.883720930233</v>
      </c>
      <c r="U318" s="45">
        <f t="shared" si="130"/>
        <v>27598.306666666667</v>
      </c>
      <c r="V318" s="45">
        <f t="shared" si="132"/>
        <v>30883.636734693879</v>
      </c>
      <c r="W318" s="38">
        <f t="shared" si="133"/>
        <v>22989.397524641892</v>
      </c>
      <c r="Y318" s="26" t="s">
        <v>298</v>
      </c>
      <c r="Z318" s="24" t="s">
        <v>309</v>
      </c>
      <c r="AA318" s="46">
        <f t="shared" si="154"/>
        <v>3.2088664037043388</v>
      </c>
      <c r="AB318" s="45">
        <f t="shared" si="155"/>
        <v>8.0219031422092648</v>
      </c>
      <c r="AC318" s="45">
        <f t="shared" si="156"/>
        <v>10.227350007672243</v>
      </c>
      <c r="AD318" s="45">
        <f t="shared" si="157"/>
        <v>10.008052478134111</v>
      </c>
      <c r="AE318" s="45">
        <f t="shared" si="158"/>
        <v>9.3702284900671238</v>
      </c>
      <c r="AF318" s="45">
        <f t="shared" si="159"/>
        <v>8.0461535471331391</v>
      </c>
      <c r="AG318" s="45">
        <f t="shared" si="134"/>
        <v>9.0039757244005472</v>
      </c>
      <c r="AH318" s="38">
        <f t="shared" si="135"/>
        <v>6.7024482579130877</v>
      </c>
      <c r="AI318" s="61">
        <f t="shared" si="136"/>
        <v>-0.2556123580220655</v>
      </c>
      <c r="AK318" s="26" t="s">
        <v>298</v>
      </c>
      <c r="AL318" s="24" t="s">
        <v>309</v>
      </c>
      <c r="AM318" s="46">
        <v>178</v>
      </c>
      <c r="AN318" s="45">
        <v>445</v>
      </c>
      <c r="AO318" s="45">
        <v>481</v>
      </c>
      <c r="AP318" s="45">
        <v>547</v>
      </c>
      <c r="AQ318" s="45">
        <v>533</v>
      </c>
      <c r="AR318" s="45">
        <v>554</v>
      </c>
      <c r="AS318" s="45">
        <v>562</v>
      </c>
      <c r="AT318" s="38">
        <v>449</v>
      </c>
      <c r="AU318" s="61">
        <f t="shared" si="131"/>
        <v>-0.20106761565836295</v>
      </c>
      <c r="AW318" s="26" t="s">
        <v>298</v>
      </c>
      <c r="AX318" s="24" t="s">
        <v>309</v>
      </c>
      <c r="AY318" s="46">
        <v>30</v>
      </c>
      <c r="AZ318" s="45">
        <v>45</v>
      </c>
      <c r="BA318" s="45">
        <v>50</v>
      </c>
      <c r="BB318" s="45">
        <v>54</v>
      </c>
      <c r="BC318" s="45">
        <v>47</v>
      </c>
      <c r="BD318" s="45">
        <v>50</v>
      </c>
      <c r="BE318" s="45">
        <v>48</v>
      </c>
      <c r="BF318" s="38">
        <v>37</v>
      </c>
      <c r="BG318" s="61">
        <f t="shared" si="137"/>
        <v>-0.22916666666666663</v>
      </c>
    </row>
    <row r="319" spans="2:59" x14ac:dyDescent="0.2">
      <c r="B319" s="26" t="s">
        <v>298</v>
      </c>
      <c r="C319" s="24" t="s">
        <v>310</v>
      </c>
      <c r="D319" s="46">
        <v>4329392</v>
      </c>
      <c r="E319" s="45">
        <v>15590704</v>
      </c>
      <c r="F319" s="45">
        <v>17175291</v>
      </c>
      <c r="G319" s="45">
        <v>17674156</v>
      </c>
      <c r="H319" s="45">
        <v>17077913</v>
      </c>
      <c r="I319" s="45">
        <v>18768309</v>
      </c>
      <c r="J319" s="45">
        <v>21362123</v>
      </c>
      <c r="K319" s="44">
        <v>13373307</v>
      </c>
      <c r="L319" s="38">
        <v>11528222.075761884</v>
      </c>
      <c r="M319" s="61"/>
      <c r="N319" s="26" t="s">
        <v>298</v>
      </c>
      <c r="O319" s="24" t="s">
        <v>310</v>
      </c>
      <c r="P319" s="46">
        <f t="shared" si="149"/>
        <v>25467.011764705883</v>
      </c>
      <c r="Q319" s="45">
        <f t="shared" si="150"/>
        <v>86615.022222222222</v>
      </c>
      <c r="R319" s="45">
        <f t="shared" si="151"/>
        <v>90396.268421052635</v>
      </c>
      <c r="S319" s="45">
        <f t="shared" si="152"/>
        <v>88370.78</v>
      </c>
      <c r="T319" s="45">
        <f t="shared" si="153"/>
        <v>79432.153488372089</v>
      </c>
      <c r="U319" s="45">
        <f t="shared" si="130"/>
        <v>83414.706666666665</v>
      </c>
      <c r="V319" s="45">
        <f t="shared" si="132"/>
        <v>87192.338775510201</v>
      </c>
      <c r="W319" s="38">
        <f t="shared" si="133"/>
        <v>75347.856704326041</v>
      </c>
      <c r="Y319" s="26" t="s">
        <v>298</v>
      </c>
      <c r="Z319" s="24" t="s">
        <v>310</v>
      </c>
      <c r="AA319" s="46">
        <f t="shared" si="154"/>
        <v>7.4247847710512778</v>
      </c>
      <c r="AB319" s="45">
        <f t="shared" si="155"/>
        <v>25.252193067703271</v>
      </c>
      <c r="AC319" s="45">
        <f t="shared" si="156"/>
        <v>26.354597207303975</v>
      </c>
      <c r="AD319" s="45">
        <f t="shared" si="157"/>
        <v>25.764075801749271</v>
      </c>
      <c r="AE319" s="45">
        <f t="shared" si="158"/>
        <v>23.158062241507899</v>
      </c>
      <c r="AF319" s="45">
        <f t="shared" si="159"/>
        <v>24.319156462585035</v>
      </c>
      <c r="AG319" s="45">
        <f t="shared" si="134"/>
        <v>25.420506931635629</v>
      </c>
      <c r="AH319" s="38">
        <f t="shared" si="135"/>
        <v>21.96730516161109</v>
      </c>
      <c r="AI319" s="61">
        <f t="shared" si="136"/>
        <v>-0.13584315133098523</v>
      </c>
      <c r="AK319" s="26" t="s">
        <v>298</v>
      </c>
      <c r="AL319" s="24" t="s">
        <v>310</v>
      </c>
      <c r="AM319" s="46">
        <v>429</v>
      </c>
      <c r="AN319" s="45">
        <v>1165</v>
      </c>
      <c r="AO319" s="45">
        <v>1428</v>
      </c>
      <c r="AP319" s="45">
        <v>1560</v>
      </c>
      <c r="AQ319" s="45">
        <v>1552</v>
      </c>
      <c r="AR319" s="45">
        <v>1703</v>
      </c>
      <c r="AS319" s="45">
        <v>1693</v>
      </c>
      <c r="AT319" s="38">
        <v>1529</v>
      </c>
      <c r="AU319" s="61">
        <f t="shared" si="131"/>
        <v>-9.6869462492616631E-2</v>
      </c>
      <c r="AW319" s="26" t="s">
        <v>298</v>
      </c>
      <c r="AX319" s="24" t="s">
        <v>310</v>
      </c>
      <c r="AY319" s="46">
        <v>56</v>
      </c>
      <c r="AZ319" s="45">
        <v>89</v>
      </c>
      <c r="BA319" s="45">
        <v>97</v>
      </c>
      <c r="BB319" s="45">
        <v>100</v>
      </c>
      <c r="BC319" s="45">
        <v>106</v>
      </c>
      <c r="BD319" s="45">
        <v>101</v>
      </c>
      <c r="BE319" s="45">
        <v>93</v>
      </c>
      <c r="BF319" s="38">
        <v>88</v>
      </c>
      <c r="BG319" s="61">
        <f t="shared" si="137"/>
        <v>-5.3763440860215006E-2</v>
      </c>
    </row>
    <row r="320" spans="2:59" ht="13.5" thickBot="1" x14ac:dyDescent="0.25">
      <c r="B320" s="27" t="s">
        <v>298</v>
      </c>
      <c r="C320" s="25" t="s">
        <v>311</v>
      </c>
      <c r="D320" s="49">
        <v>1723268</v>
      </c>
      <c r="E320" s="47">
        <v>6971324</v>
      </c>
      <c r="F320" s="47">
        <v>7135714</v>
      </c>
      <c r="G320" s="47">
        <v>7722382</v>
      </c>
      <c r="H320" s="47">
        <v>7318879</v>
      </c>
      <c r="I320" s="47">
        <v>9869543</v>
      </c>
      <c r="J320" s="47">
        <v>11070334</v>
      </c>
      <c r="K320" s="71">
        <v>5701747</v>
      </c>
      <c r="L320" s="48">
        <v>4915089.8604069352</v>
      </c>
      <c r="M320" s="61"/>
      <c r="N320" s="27" t="s">
        <v>298</v>
      </c>
      <c r="O320" s="25" t="s">
        <v>311</v>
      </c>
      <c r="P320" s="49">
        <f t="shared" si="149"/>
        <v>10136.870588235293</v>
      </c>
      <c r="Q320" s="47">
        <f t="shared" si="150"/>
        <v>38729.577777777777</v>
      </c>
      <c r="R320" s="47">
        <f t="shared" si="151"/>
        <v>37556.389473684212</v>
      </c>
      <c r="S320" s="47">
        <f t="shared" si="152"/>
        <v>38611.910000000003</v>
      </c>
      <c r="T320" s="47">
        <f t="shared" si="153"/>
        <v>34041.297674418602</v>
      </c>
      <c r="U320" s="47">
        <f t="shared" si="130"/>
        <v>43864.635555555556</v>
      </c>
      <c r="V320" s="47">
        <f t="shared" si="132"/>
        <v>45185.03673469388</v>
      </c>
      <c r="W320" s="48">
        <f t="shared" si="133"/>
        <v>32124.770329457093</v>
      </c>
      <c r="Y320" s="27" t="s">
        <v>298</v>
      </c>
      <c r="Z320" s="25" t="s">
        <v>311</v>
      </c>
      <c r="AA320" s="49">
        <f t="shared" si="154"/>
        <v>2.9553558566283655</v>
      </c>
      <c r="AB320" s="47">
        <f t="shared" si="155"/>
        <v>11.291422092646583</v>
      </c>
      <c r="AC320" s="47">
        <f t="shared" si="156"/>
        <v>10.94938468620531</v>
      </c>
      <c r="AD320" s="47">
        <f t="shared" si="157"/>
        <v>11.257116618075802</v>
      </c>
      <c r="AE320" s="47">
        <f t="shared" si="158"/>
        <v>9.9245765814631497</v>
      </c>
      <c r="AF320" s="47">
        <f t="shared" si="159"/>
        <v>12.78852348558471</v>
      </c>
      <c r="AG320" s="47">
        <f t="shared" si="134"/>
        <v>13.173480097578391</v>
      </c>
      <c r="AH320" s="48">
        <f t="shared" si="135"/>
        <v>9.3658222534860336</v>
      </c>
      <c r="AI320" s="61">
        <f t="shared" si="136"/>
        <v>-0.28903963234379493</v>
      </c>
      <c r="AK320" s="27" t="s">
        <v>298</v>
      </c>
      <c r="AL320" s="25" t="s">
        <v>311</v>
      </c>
      <c r="AM320" s="49">
        <v>151</v>
      </c>
      <c r="AN320" s="47">
        <v>525</v>
      </c>
      <c r="AO320" s="47">
        <v>564</v>
      </c>
      <c r="AP320" s="47">
        <v>602</v>
      </c>
      <c r="AQ320" s="47">
        <v>539</v>
      </c>
      <c r="AR320" s="47">
        <v>679</v>
      </c>
      <c r="AS320" s="47">
        <v>729</v>
      </c>
      <c r="AT320" s="48">
        <v>619</v>
      </c>
      <c r="AU320" s="61">
        <f t="shared" si="131"/>
        <v>-0.15089163237311387</v>
      </c>
      <c r="AW320" s="27" t="s">
        <v>298</v>
      </c>
      <c r="AX320" s="25" t="s">
        <v>311</v>
      </c>
      <c r="AY320" s="49">
        <v>23</v>
      </c>
      <c r="AZ320" s="47">
        <v>38</v>
      </c>
      <c r="BA320" s="47">
        <v>41</v>
      </c>
      <c r="BB320" s="47">
        <v>48</v>
      </c>
      <c r="BC320" s="47">
        <v>40</v>
      </c>
      <c r="BD320" s="47">
        <v>48</v>
      </c>
      <c r="BE320" s="47">
        <v>47</v>
      </c>
      <c r="BF320" s="48">
        <v>44</v>
      </c>
      <c r="BG320" s="61">
        <f t="shared" si="137"/>
        <v>-6.3829787234042534E-2</v>
      </c>
    </row>
    <row r="322" spans="2:2" x14ac:dyDescent="0.2">
      <c r="B322" s="3" t="s">
        <v>325</v>
      </c>
    </row>
    <row r="323" spans="2:2" x14ac:dyDescent="0.2">
      <c r="B323" s="3" t="s">
        <v>327</v>
      </c>
    </row>
    <row r="325" spans="2:2" x14ac:dyDescent="0.2">
      <c r="B325" s="3" t="s">
        <v>328</v>
      </c>
    </row>
    <row r="327" spans="2:2" x14ac:dyDescent="0.2">
      <c r="B327" s="3" t="s">
        <v>329</v>
      </c>
    </row>
    <row r="328" spans="2:2" x14ac:dyDescent="0.2">
      <c r="B328" s="3" t="s">
        <v>330</v>
      </c>
    </row>
    <row r="329" spans="2:2" x14ac:dyDescent="0.2">
      <c r="B329" s="3" t="s">
        <v>331</v>
      </c>
    </row>
    <row r="330" spans="2:2" x14ac:dyDescent="0.2">
      <c r="B330" s="3" t="s">
        <v>332</v>
      </c>
    </row>
    <row r="331" spans="2:2" x14ac:dyDescent="0.2">
      <c r="B331" s="3" t="s">
        <v>333</v>
      </c>
    </row>
    <row r="332" spans="2:2" x14ac:dyDescent="0.2">
      <c r="B332" s="3" t="s">
        <v>334</v>
      </c>
    </row>
    <row r="333" spans="2:2" x14ac:dyDescent="0.2">
      <c r="B333" s="3" t="s">
        <v>335</v>
      </c>
    </row>
  </sheetData>
  <sortState ref="A325:T946">
    <sortCondition ref="C325:C946"/>
    <sortCondition ref="B325:B946"/>
    <sortCondition descending="1" ref="A325:A946"/>
    <sortCondition ref="D325:D946"/>
  </sortState>
  <mergeCells count="15">
    <mergeCell ref="P8:W8"/>
    <mergeCell ref="AA8:AH8"/>
    <mergeCell ref="AM8:AT8"/>
    <mergeCell ref="AY8:BF8"/>
    <mergeCell ref="B8:B9"/>
    <mergeCell ref="C8:C9"/>
    <mergeCell ref="N8:N9"/>
    <mergeCell ref="O8:O9"/>
    <mergeCell ref="Z8:Z9"/>
    <mergeCell ref="Y8:Y9"/>
    <mergeCell ref="AK8:AK9"/>
    <mergeCell ref="AL8:AL9"/>
    <mergeCell ref="AW8:AW9"/>
    <mergeCell ref="AX8:AX9"/>
    <mergeCell ref="D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ROT län</vt:lpstr>
      <vt:lpstr>ROT kommun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2017-01-10T14:34:27Z</dcterms:modified>
</cp:coreProperties>
</file>